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M96" i="1" l="1"/>
  <c r="O96" i="1" s="1"/>
  <c r="M95" i="1"/>
  <c r="O95" i="1" s="1"/>
  <c r="M94" i="1"/>
  <c r="O94" i="1" s="1"/>
  <c r="M93" i="1"/>
  <c r="O93" i="1" s="1"/>
  <c r="M92" i="1"/>
  <c r="O92" i="1" s="1"/>
  <c r="M91" i="1"/>
  <c r="O91" i="1" s="1"/>
  <c r="M90" i="1"/>
  <c r="O90" i="1" s="1"/>
  <c r="M89" i="1"/>
  <c r="O89" i="1" s="1"/>
  <c r="M88" i="1"/>
  <c r="O88" i="1" s="1"/>
  <c r="M87" i="1"/>
  <c r="O87" i="1" s="1"/>
  <c r="M86" i="1"/>
  <c r="O86" i="1" s="1"/>
  <c r="M85" i="1"/>
  <c r="O85" i="1" s="1"/>
  <c r="M84" i="1"/>
  <c r="O84" i="1" s="1"/>
  <c r="M83" i="1"/>
  <c r="O83" i="1" s="1"/>
  <c r="M82" i="1"/>
  <c r="O82" i="1" s="1"/>
  <c r="M81" i="1"/>
  <c r="O81" i="1" s="1"/>
  <c r="M80" i="1"/>
  <c r="O80" i="1" s="1"/>
  <c r="M79" i="1"/>
  <c r="O79" i="1" s="1"/>
  <c r="M78" i="1"/>
  <c r="O78" i="1" s="1"/>
  <c r="M77" i="1"/>
  <c r="O77" i="1" s="1"/>
  <c r="M76" i="1"/>
  <c r="O76" i="1" s="1"/>
  <c r="M75" i="1"/>
  <c r="O75" i="1" s="1"/>
  <c r="M74" i="1"/>
  <c r="O74" i="1" s="1"/>
  <c r="M73" i="1"/>
  <c r="O73" i="1" s="1"/>
  <c r="M72" i="1"/>
  <c r="O72" i="1" s="1"/>
  <c r="M71" i="1"/>
  <c r="O71" i="1" s="1"/>
  <c r="M70" i="1"/>
  <c r="O70" i="1" s="1"/>
  <c r="M69" i="1"/>
  <c r="O69" i="1" s="1"/>
  <c r="M68" i="1"/>
  <c r="O68" i="1" s="1"/>
  <c r="M67" i="1"/>
  <c r="O67" i="1" s="1"/>
  <c r="M66" i="1"/>
  <c r="O66" i="1" s="1"/>
  <c r="M65" i="1"/>
  <c r="O65" i="1" s="1"/>
  <c r="M64" i="1"/>
  <c r="O64" i="1" s="1"/>
  <c r="M63" i="1"/>
  <c r="O63" i="1" s="1"/>
  <c r="M62" i="1"/>
  <c r="O62" i="1" s="1"/>
  <c r="M61" i="1"/>
  <c r="O61" i="1" s="1"/>
  <c r="M60" i="1"/>
  <c r="O60" i="1" s="1"/>
  <c r="M59" i="1"/>
  <c r="O59" i="1" s="1"/>
  <c r="M58" i="1"/>
  <c r="O58" i="1" s="1"/>
  <c r="M57" i="1"/>
  <c r="O57" i="1" s="1"/>
  <c r="M56" i="1"/>
  <c r="O56" i="1" s="1"/>
  <c r="M55" i="1"/>
  <c r="O55" i="1" s="1"/>
  <c r="M54" i="1"/>
  <c r="O54" i="1" s="1"/>
  <c r="M53" i="1"/>
  <c r="O53" i="1" s="1"/>
  <c r="M52" i="1"/>
  <c r="O52" i="1" s="1"/>
  <c r="M51" i="1"/>
  <c r="O51" i="1" s="1"/>
  <c r="M50" i="1"/>
  <c r="O50" i="1" s="1"/>
  <c r="M49" i="1"/>
  <c r="O49" i="1" s="1"/>
  <c r="M48" i="1"/>
  <c r="O48" i="1" s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6" i="1"/>
  <c r="O36" i="1" s="1"/>
  <c r="M35" i="1"/>
  <c r="O35" i="1" s="1"/>
  <c r="M34" i="1"/>
  <c r="O34" i="1" s="1"/>
  <c r="M33" i="1"/>
  <c r="O33" i="1" s="1"/>
  <c r="M32" i="1"/>
  <c r="O32" i="1" s="1"/>
  <c r="M31" i="1"/>
  <c r="O31" i="1" s="1"/>
  <c r="M30" i="1"/>
  <c r="O30" i="1" s="1"/>
  <c r="M29" i="1"/>
  <c r="O29" i="1" s="1"/>
  <c r="M28" i="1"/>
  <c r="O28" i="1" s="1"/>
  <c r="M27" i="1"/>
  <c r="O27" i="1" s="1"/>
  <c r="M26" i="1"/>
  <c r="O26" i="1" s="1"/>
  <c r="M25" i="1"/>
  <c r="O25" i="1" s="1"/>
  <c r="M24" i="1"/>
  <c r="O24" i="1" s="1"/>
  <c r="M23" i="1"/>
  <c r="O23" i="1" s="1"/>
  <c r="M22" i="1"/>
  <c r="O22" i="1" s="1"/>
  <c r="M21" i="1"/>
  <c r="O21" i="1" s="1"/>
  <c r="M20" i="1"/>
  <c r="O20" i="1" s="1"/>
  <c r="M19" i="1"/>
  <c r="O19" i="1" s="1"/>
  <c r="M18" i="1"/>
  <c r="O18" i="1" s="1"/>
  <c r="M17" i="1"/>
  <c r="O17" i="1" s="1"/>
  <c r="M16" i="1"/>
  <c r="O16" i="1" s="1"/>
  <c r="M15" i="1"/>
  <c r="O15" i="1" s="1"/>
  <c r="M14" i="1"/>
  <c r="O14" i="1" s="1"/>
  <c r="M13" i="1"/>
  <c r="O13" i="1" s="1"/>
  <c r="M12" i="1"/>
  <c r="O12" i="1" s="1"/>
  <c r="M11" i="1"/>
  <c r="O11" i="1" s="1"/>
  <c r="M10" i="1"/>
  <c r="O10" i="1" s="1"/>
  <c r="M9" i="1"/>
  <c r="O9" i="1" s="1"/>
  <c r="M8" i="1"/>
  <c r="O8" i="1" s="1"/>
  <c r="M7" i="1"/>
  <c r="O7" i="1" s="1"/>
  <c r="M6" i="1"/>
  <c r="O6" i="1" s="1"/>
  <c r="M5" i="1"/>
  <c r="O5" i="1" s="1"/>
  <c r="O97" i="1" l="1"/>
</calcChain>
</file>

<file path=xl/sharedStrings.xml><?xml version="1.0" encoding="utf-8"?>
<sst xmlns="http://schemas.openxmlformats.org/spreadsheetml/2006/main" count="302" uniqueCount="202">
  <si>
    <t>№</t>
  </si>
  <si>
    <t>Международное непатентованное название или состав</t>
  </si>
  <si>
    <t>Ед.измерения</t>
  </si>
  <si>
    <t>Итого 
кол-во</t>
  </si>
  <si>
    <t>Анаприлин</t>
  </si>
  <si>
    <t>таблетка 40 мг</t>
  </si>
  <si>
    <t>табл</t>
  </si>
  <si>
    <t>Амброксол</t>
  </si>
  <si>
    <t>раствор для приема внутрь и ингаляций 7,5 мг/мл во флаконе 100 мл</t>
  </si>
  <si>
    <t>фл</t>
  </si>
  <si>
    <t>30мг таблетка</t>
  </si>
  <si>
    <t>табл.</t>
  </si>
  <si>
    <t xml:space="preserve">Аммиак </t>
  </si>
  <si>
    <t>раствор для наружного применения 10% по 20 мл</t>
  </si>
  <si>
    <t>Ацесоль</t>
  </si>
  <si>
    <t>раствор для инфузий 400 мл</t>
  </si>
  <si>
    <t>Раствор для инфузий200 мл</t>
  </si>
  <si>
    <t>Атропин</t>
  </si>
  <si>
    <t>раствор для инъекций 1мг/мл</t>
  </si>
  <si>
    <t>амп</t>
  </si>
  <si>
    <t>Ацетилсалициловая кислота</t>
  </si>
  <si>
    <t>таблетка 500мг</t>
  </si>
  <si>
    <t>Ацикловир</t>
  </si>
  <si>
    <t>5% крем для наружного применения</t>
  </si>
  <si>
    <t>шт</t>
  </si>
  <si>
    <t>Бисакодил</t>
  </si>
  <si>
    <t>таблетка 5мг</t>
  </si>
  <si>
    <t>Триметоприм (Бисептол)</t>
  </si>
  <si>
    <t>таблетка 480мг</t>
  </si>
  <si>
    <t>таб</t>
  </si>
  <si>
    <t>Бензилбензоат</t>
  </si>
  <si>
    <t>мазь 20 %</t>
  </si>
  <si>
    <t>уп</t>
  </si>
  <si>
    <t>Бензонал</t>
  </si>
  <si>
    <t>таблетка 100 мг</t>
  </si>
  <si>
    <t>Бриллиантовый зеленый</t>
  </si>
  <si>
    <t>раствор спиртовый 1% 20 мл</t>
  </si>
  <si>
    <t>Дротаверин</t>
  </si>
  <si>
    <t>раствор для инъекций 40мг/2мл, 2мл</t>
  </si>
  <si>
    <t>Перекись водорода  </t>
  </si>
  <si>
    <t xml:space="preserve"> раствор 3% 100 мл</t>
  </si>
  <si>
    <t xml:space="preserve"> раствор 3% 25,0 мл</t>
  </si>
  <si>
    <t xml:space="preserve"> раствор 3% 90 мл</t>
  </si>
  <si>
    <t xml:space="preserve"> раствор 3% 40 мл</t>
  </si>
  <si>
    <t>Вода очищенная стерильная</t>
  </si>
  <si>
    <t>400 мл</t>
  </si>
  <si>
    <t>Вода для инъекций</t>
  </si>
  <si>
    <t>р-р для инъекций  5,0</t>
  </si>
  <si>
    <t>р-р для инъекций  2,0</t>
  </si>
  <si>
    <t>Галоперидол</t>
  </si>
  <si>
    <t>таблетка 5 мг</t>
  </si>
  <si>
    <t>Декстроза （Глюкоза）</t>
  </si>
  <si>
    <t>раствор для инфузий 5 % 200 мл</t>
  </si>
  <si>
    <t>Декстроза</t>
  </si>
  <si>
    <t>раствор для инфузий 5 % 400 мл</t>
  </si>
  <si>
    <t>раствор для инфузий 5 % 250 мл</t>
  </si>
  <si>
    <t>Диклофенак</t>
  </si>
  <si>
    <t>25мг</t>
  </si>
  <si>
    <t>Дисоль</t>
  </si>
  <si>
    <t>200 мл</t>
  </si>
  <si>
    <t>Диазепам</t>
  </si>
  <si>
    <t>раствор для инъекций в ампулах
5 мг/мл ,2 мл ампула</t>
  </si>
  <si>
    <t>таблетка,покрытая
 оболочкой 5 мг</t>
  </si>
  <si>
    <t>Дигоксин</t>
  </si>
  <si>
    <t>раствор для инъекций
 0,25 мг/мл №10 амп</t>
  </si>
  <si>
    <t>упак</t>
  </si>
  <si>
    <t xml:space="preserve">Декспантенол </t>
  </si>
  <si>
    <t xml:space="preserve"> 5%-30г</t>
  </si>
  <si>
    <t>аэрозоль для наруж. Применения 58,5 г</t>
  </si>
  <si>
    <t xml:space="preserve">Декстран </t>
  </si>
  <si>
    <t>р-р для в/в введения 6% 200,0</t>
  </si>
  <si>
    <t>р-р для в/в введения 10% 200,0</t>
  </si>
  <si>
    <t>Донепизил</t>
  </si>
  <si>
    <t>таблетки,покрытые оболочкой  10 мг</t>
  </si>
  <si>
    <t>Зопиклон</t>
  </si>
  <si>
    <t>таблетка, покрытая оболочкой 7,5 мг</t>
  </si>
  <si>
    <t>Йод</t>
  </si>
  <si>
    <t>раствор спиртовой 5% 20 мл</t>
  </si>
  <si>
    <t xml:space="preserve">Ибупрофен </t>
  </si>
  <si>
    <t>гель для наруж. Применения 10%-50г</t>
  </si>
  <si>
    <t>Калия перманганат</t>
  </si>
  <si>
    <t xml:space="preserve"> порошок 0,05 г</t>
  </si>
  <si>
    <t xml:space="preserve"> порошок 5 г</t>
  </si>
  <si>
    <t>Клоназепам</t>
  </si>
  <si>
    <t>2мг</t>
  </si>
  <si>
    <t>Клонидин</t>
  </si>
  <si>
    <t>Таблетка 0,00015 мг</t>
  </si>
  <si>
    <t>Клотримазол</t>
  </si>
  <si>
    <t>суппозитории ваг. 100мг</t>
  </si>
  <si>
    <t>свечи</t>
  </si>
  <si>
    <t>Ксилометазолин</t>
  </si>
  <si>
    <t>раствор (капли)  0,1% 10 мл</t>
  </si>
  <si>
    <t>капли назальные 0,05% 10 мл</t>
  </si>
  <si>
    <t>Левомицетин</t>
  </si>
  <si>
    <t>таблетки
 0,5 г</t>
  </si>
  <si>
    <t>капли глазные 
0,5% по 10 мл</t>
  </si>
  <si>
    <t>1%-10,0 
спир.р-р</t>
  </si>
  <si>
    <t>флакон</t>
  </si>
  <si>
    <t xml:space="preserve">Линкомицина гидрохлорид </t>
  </si>
  <si>
    <t>р-р для инъекций 30% 1,0</t>
  </si>
  <si>
    <t xml:space="preserve">Лоперамид </t>
  </si>
  <si>
    <t>Таблетка 2 мг</t>
  </si>
  <si>
    <t>Алгелдрат магния гидроксида</t>
  </si>
  <si>
    <t>суспензия для приема внутрь 15мг</t>
  </si>
  <si>
    <t>Нитроглицерин</t>
  </si>
  <si>
    <t>таблетки подъязычные 0,5 мг</t>
  </si>
  <si>
    <t xml:space="preserve">Нистатин </t>
  </si>
  <si>
    <t>таблека 500000ЕД</t>
  </si>
  <si>
    <t>Нифедипин</t>
  </si>
  <si>
    <t>таблека 20 мг</t>
  </si>
  <si>
    <t>Новокаин</t>
  </si>
  <si>
    <t>3,5%-100,0</t>
  </si>
  <si>
    <t>Диклофенак мазь</t>
  </si>
  <si>
    <t>20мг/г 15,0</t>
  </si>
  <si>
    <t>Перметрин р-р для наружного применения</t>
  </si>
  <si>
    <t>0,5%-60,0</t>
  </si>
  <si>
    <t>Парацетамол</t>
  </si>
  <si>
    <t xml:space="preserve"> таблетки 500 мг</t>
  </si>
  <si>
    <t>суспензия для перорального применения 250мг/5 мл, 100 мл</t>
  </si>
  <si>
    <t>Сера осажденная мазь</t>
  </si>
  <si>
    <t>33,3%-40гр</t>
  </si>
  <si>
    <t>банка</t>
  </si>
  <si>
    <t>Теноксикам</t>
  </si>
  <si>
    <t>Порошок для приготовления раствора для инъекций 20мг, в комплекте с растворителем</t>
  </si>
  <si>
    <t xml:space="preserve">Хлорамфеникол линимент </t>
  </si>
  <si>
    <t>10%-25г</t>
  </si>
  <si>
    <t>Сорбифер Дурулес</t>
  </si>
  <si>
    <t>100мг</t>
  </si>
  <si>
    <t>Спирамицин</t>
  </si>
  <si>
    <t>таблетка 3 млн МЕ</t>
  </si>
  <si>
    <t>Стрептомицин***</t>
  </si>
  <si>
    <t>порошок для приготовления р-ра 1г</t>
  </si>
  <si>
    <t>Сульфацил натрия</t>
  </si>
  <si>
    <t>20%-10,0</t>
  </si>
  <si>
    <t>Тиамин</t>
  </si>
  <si>
    <t>раствор для инъекций  5%,1 мл</t>
  </si>
  <si>
    <t>Тимолол гл.капл.</t>
  </si>
  <si>
    <t>0,5%-5,0</t>
  </si>
  <si>
    <t>Тобромицин гл.капл.</t>
  </si>
  <si>
    <t>0,3%-5,0</t>
  </si>
  <si>
    <t>Дисульфирам</t>
  </si>
  <si>
    <t>150мг</t>
  </si>
  <si>
    <t>Тетрациклин</t>
  </si>
  <si>
    <t>таблетки, 
покрытые оболочкой 100 мг</t>
  </si>
  <si>
    <t>мазь глазная
 1% по 10 г</t>
  </si>
  <si>
    <t>туба</t>
  </si>
  <si>
    <t>Тетрациклиновая мазь</t>
  </si>
  <si>
    <t>для наружного применения 3%  15г</t>
  </si>
  <si>
    <t>Трамадол</t>
  </si>
  <si>
    <t>капсула 50 мг</t>
  </si>
  <si>
    <t>кап</t>
  </si>
  <si>
    <t>раствор для инъекций 0,5% 2,0</t>
  </si>
  <si>
    <t>Тригексифенидил</t>
  </si>
  <si>
    <t>таблетка 2 мг</t>
  </si>
  <si>
    <t>Трисоль</t>
  </si>
  <si>
    <t>р-р для инфузий  200,0</t>
  </si>
  <si>
    <t>Тропикамид гл.капл.</t>
  </si>
  <si>
    <t>1%-10,0</t>
  </si>
  <si>
    <t>Уголь активированный</t>
  </si>
  <si>
    <t xml:space="preserve"> 250 мг</t>
  </si>
  <si>
    <t>Фуразолидон</t>
  </si>
  <si>
    <t>таблетки 0,05 г</t>
  </si>
  <si>
    <t>Фенобарбитал</t>
  </si>
  <si>
    <t>таблетки 100 мг</t>
  </si>
  <si>
    <t xml:space="preserve">Фурацилин </t>
  </si>
  <si>
    <t>раствор для наружного применения 400 мл</t>
  </si>
  <si>
    <t>Фуросемид</t>
  </si>
  <si>
    <t>таблетки 40 мг</t>
  </si>
  <si>
    <t>Фолиевая кислота</t>
  </si>
  <si>
    <t>таблетк 1 мг</t>
  </si>
  <si>
    <t>Флуоционолон ацетонид</t>
  </si>
  <si>
    <t>гель 0,025%</t>
  </si>
  <si>
    <t>Фурадонин</t>
  </si>
  <si>
    <t>50мг</t>
  </si>
  <si>
    <t>Циннаризин</t>
  </si>
  <si>
    <t>таблетки 25 мг</t>
  </si>
  <si>
    <t>Этанол</t>
  </si>
  <si>
    <t>раствор 70% 100 мл</t>
  </si>
  <si>
    <t>раствор 70% 50 мл</t>
  </si>
  <si>
    <t>раствор 90% 100 мл</t>
  </si>
  <si>
    <t>раствор 90% 50 мл</t>
  </si>
  <si>
    <t>Форма выпуска</t>
  </si>
  <si>
    <t>Сумма, тенге</t>
  </si>
  <si>
    <t>Приложение №1</t>
  </si>
  <si>
    <t>Место поставки:</t>
  </si>
  <si>
    <t>Цена, тенге</t>
  </si>
  <si>
    <t>ВКО, г.Семей, ул. Мәнгілік ел, 34</t>
  </si>
  <si>
    <t>ВКО, г.Семей, ул. Дулатова, 282</t>
  </si>
  <si>
    <t xml:space="preserve">ВКО, г. Усть-Каменогорск, ул. Бурова, 21/1 </t>
  </si>
  <si>
    <t>ВКО, г.Семей п. Шульбинск, ул. Прибрежная 1</t>
  </si>
  <si>
    <t>ВКО, Уланский район, с Hовая Канайка, ул. М.Даменулы, 23</t>
  </si>
  <si>
    <t>ВКО, г. Усть-Каменогорск, пр. им. К.Сатпаева, 1 А</t>
  </si>
  <si>
    <t>ВКО, г. Алтай, ул. Тимофеева,67</t>
  </si>
  <si>
    <t>ВКО, г. Риддер пр. Независимости, 6а</t>
  </si>
  <si>
    <t>Отдел психиатрии г.Усть - Каменогорск</t>
  </si>
  <si>
    <t>Отдел наркологии г.Усть - Каменогорск</t>
  </si>
  <si>
    <t>Отдел наркологии г.Семей</t>
  </si>
  <si>
    <t>Отдел психиатрии г.Семей</t>
  </si>
  <si>
    <t>Отдел по психиатрической и наркологической службе г.Алтай</t>
  </si>
  <si>
    <t>Отдел по психиатрической и наркологической службе с.Ново – Канайка</t>
  </si>
  <si>
    <t>Отдел по психиатрической и наркологической службе г. Риддер</t>
  </si>
  <si>
    <t>Отдел по психиатрической и наркологической службе п.Шульбинск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</si>
</sst>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Fill="1" applyBorder="1"/>
    <xf numFmtId="4" fontId="2" fillId="0" borderId="1" xfId="0" applyNumberFormat="1" applyFont="1" applyBorder="1"/>
    <xf numFmtId="3" fontId="2" fillId="2" borderId="1" xfId="0" applyNumberFormat="1" applyFont="1" applyFill="1" applyBorder="1"/>
    <xf numFmtId="0" fontId="2" fillId="0" borderId="1" xfId="0" applyFont="1" applyBorder="1" applyAlignment="1">
      <alignment wrapText="1"/>
    </xf>
    <xf numFmtId="4" fontId="2" fillId="2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4" fillId="0" borderId="0" xfId="0" applyFont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textRotation="90" wrapText="1"/>
    </xf>
    <xf numFmtId="0" fontId="2" fillId="3" borderId="1" xfId="0" applyFont="1" applyFill="1" applyBorder="1"/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7"/>
  <sheetViews>
    <sheetView tabSelected="1" zoomScaleNormal="100" workbookViewId="0">
      <pane xSplit="9" ySplit="10" topLeftCell="J11" activePane="bottomRight" state="frozen"/>
      <selection pane="topRight" activeCell="J1" sqref="J1"/>
      <selection pane="bottomLeft" activeCell="A11" sqref="A11"/>
      <selection pane="bottomRight" activeCell="N97" sqref="N97"/>
    </sheetView>
  </sheetViews>
  <sheetFormatPr defaultRowHeight="15" x14ac:dyDescent="0.25"/>
  <cols>
    <col min="2" max="2" width="25" customWidth="1"/>
    <col min="3" max="3" width="20.85546875" customWidth="1"/>
    <col min="4" max="4" width="9.7109375" customWidth="1"/>
    <col min="5" max="5" width="13" customWidth="1"/>
    <col min="6" max="6" width="13.28515625" customWidth="1"/>
    <col min="7" max="7" width="12.140625" customWidth="1"/>
    <col min="8" max="8" width="12.42578125" customWidth="1"/>
    <col min="9" max="10" width="18" customWidth="1"/>
    <col min="11" max="11" width="14.7109375" customWidth="1"/>
    <col min="12" max="12" width="15.42578125" customWidth="1"/>
    <col min="13" max="14" width="12.5703125" customWidth="1"/>
    <col min="15" max="15" width="15.85546875" customWidth="1"/>
  </cols>
  <sheetData>
    <row r="2" spans="1:15" ht="18.75" x14ac:dyDescent="0.3">
      <c r="N2" s="11" t="s">
        <v>183</v>
      </c>
    </row>
    <row r="3" spans="1:15" ht="108" customHeight="1" x14ac:dyDescent="0.25">
      <c r="A3" s="13" t="s">
        <v>0</v>
      </c>
      <c r="B3" s="12" t="s">
        <v>1</v>
      </c>
      <c r="C3" s="12" t="s">
        <v>181</v>
      </c>
      <c r="D3" s="12" t="s">
        <v>2</v>
      </c>
      <c r="E3" s="15" t="s">
        <v>197</v>
      </c>
      <c r="F3" s="15" t="s">
        <v>196</v>
      </c>
      <c r="G3" s="15" t="s">
        <v>194</v>
      </c>
      <c r="H3" s="15" t="s">
        <v>195</v>
      </c>
      <c r="I3" s="15" t="s">
        <v>201</v>
      </c>
      <c r="J3" s="15" t="s">
        <v>199</v>
      </c>
      <c r="K3" s="15" t="s">
        <v>198</v>
      </c>
      <c r="L3" s="15" t="s">
        <v>200</v>
      </c>
      <c r="M3" s="12" t="s">
        <v>3</v>
      </c>
      <c r="N3" s="12" t="s">
        <v>185</v>
      </c>
      <c r="O3" s="12" t="s">
        <v>182</v>
      </c>
    </row>
    <row r="4" spans="1:15" ht="69.75" customHeight="1" x14ac:dyDescent="0.3">
      <c r="A4" s="8"/>
      <c r="B4" s="17" t="s">
        <v>184</v>
      </c>
      <c r="C4" s="18"/>
      <c r="D4" s="9"/>
      <c r="E4" s="14" t="s">
        <v>187</v>
      </c>
      <c r="F4" s="14" t="s">
        <v>186</v>
      </c>
      <c r="G4" s="14" t="s">
        <v>191</v>
      </c>
      <c r="H4" s="14" t="s">
        <v>188</v>
      </c>
      <c r="I4" s="14" t="s">
        <v>189</v>
      </c>
      <c r="J4" s="14" t="s">
        <v>190</v>
      </c>
      <c r="K4" s="14" t="s">
        <v>192</v>
      </c>
      <c r="L4" s="14" t="s">
        <v>193</v>
      </c>
      <c r="M4" s="9"/>
      <c r="N4" s="8"/>
      <c r="O4" s="8"/>
    </row>
    <row r="5" spans="1:15" x14ac:dyDescent="0.25">
      <c r="A5" s="1">
        <v>1</v>
      </c>
      <c r="B5" s="1" t="s">
        <v>4</v>
      </c>
      <c r="C5" s="1" t="s">
        <v>5</v>
      </c>
      <c r="D5" s="1" t="s">
        <v>6</v>
      </c>
      <c r="E5" s="2"/>
      <c r="F5" s="2">
        <v>650</v>
      </c>
      <c r="G5" s="3"/>
      <c r="H5" s="3">
        <v>500</v>
      </c>
      <c r="I5" s="2"/>
      <c r="J5" s="1"/>
      <c r="K5" s="2"/>
      <c r="L5" s="2"/>
      <c r="M5" s="1">
        <f t="shared" ref="M5:M57" si="0">SUM(E5:L5)</f>
        <v>1150</v>
      </c>
      <c r="N5" s="1">
        <v>1.34</v>
      </c>
      <c r="O5" s="4">
        <f t="shared" ref="O5:O57" si="1">SUM(N5*M5)</f>
        <v>1541</v>
      </c>
    </row>
    <row r="6" spans="1:15" x14ac:dyDescent="0.25">
      <c r="A6" s="1">
        <v>2</v>
      </c>
      <c r="B6" s="1" t="s">
        <v>7</v>
      </c>
      <c r="C6" s="1" t="s">
        <v>8</v>
      </c>
      <c r="D6" s="1" t="s">
        <v>9</v>
      </c>
      <c r="E6" s="2">
        <v>50</v>
      </c>
      <c r="F6" s="2">
        <v>0</v>
      </c>
      <c r="G6" s="3">
        <v>20</v>
      </c>
      <c r="H6" s="3">
        <v>0</v>
      </c>
      <c r="I6" s="2">
        <v>200</v>
      </c>
      <c r="J6" s="1">
        <v>0</v>
      </c>
      <c r="K6" s="2">
        <v>70</v>
      </c>
      <c r="L6" s="2">
        <v>0</v>
      </c>
      <c r="M6" s="1">
        <f t="shared" si="0"/>
        <v>340</v>
      </c>
      <c r="N6" s="1">
        <v>582.98</v>
      </c>
      <c r="O6" s="4">
        <f t="shared" si="1"/>
        <v>198213.2</v>
      </c>
    </row>
    <row r="7" spans="1:15" x14ac:dyDescent="0.25">
      <c r="A7" s="1">
        <v>3</v>
      </c>
      <c r="B7" s="1" t="s">
        <v>7</v>
      </c>
      <c r="C7" s="1" t="s">
        <v>10</v>
      </c>
      <c r="D7" s="1" t="s">
        <v>11</v>
      </c>
      <c r="E7" s="2">
        <v>4000</v>
      </c>
      <c r="F7" s="2">
        <v>6000</v>
      </c>
      <c r="G7" s="3">
        <v>4000</v>
      </c>
      <c r="H7" s="3">
        <v>4000</v>
      </c>
      <c r="I7" s="2">
        <v>4000</v>
      </c>
      <c r="J7" s="1">
        <v>1000</v>
      </c>
      <c r="K7" s="2">
        <v>2000</v>
      </c>
      <c r="L7" s="2">
        <v>100</v>
      </c>
      <c r="M7" s="1">
        <f t="shared" si="0"/>
        <v>25100</v>
      </c>
      <c r="N7" s="1">
        <v>13.22</v>
      </c>
      <c r="O7" s="4">
        <f t="shared" si="1"/>
        <v>331822</v>
      </c>
    </row>
    <row r="8" spans="1:15" x14ac:dyDescent="0.25">
      <c r="A8" s="1">
        <v>4</v>
      </c>
      <c r="B8" s="1" t="s">
        <v>12</v>
      </c>
      <c r="C8" s="1" t="s">
        <v>13</v>
      </c>
      <c r="D8" s="1" t="s">
        <v>9</v>
      </c>
      <c r="E8" s="2">
        <v>4</v>
      </c>
      <c r="F8" s="2">
        <v>36</v>
      </c>
      <c r="G8" s="3">
        <v>50</v>
      </c>
      <c r="H8" s="3">
        <v>150</v>
      </c>
      <c r="I8" s="2">
        <v>8</v>
      </c>
      <c r="J8" s="1">
        <v>5</v>
      </c>
      <c r="K8" s="2">
        <v>40</v>
      </c>
      <c r="L8" s="2">
        <v>12</v>
      </c>
      <c r="M8" s="1">
        <f t="shared" si="0"/>
        <v>305</v>
      </c>
      <c r="N8" s="1">
        <v>40.61</v>
      </c>
      <c r="O8" s="4">
        <f t="shared" si="1"/>
        <v>12386.05</v>
      </c>
    </row>
    <row r="9" spans="1:15" x14ac:dyDescent="0.25">
      <c r="A9" s="1">
        <v>5</v>
      </c>
      <c r="B9" s="1" t="s">
        <v>14</v>
      </c>
      <c r="C9" s="1" t="s">
        <v>15</v>
      </c>
      <c r="D9" s="1" t="s">
        <v>9</v>
      </c>
      <c r="E9" s="2"/>
      <c r="F9" s="2"/>
      <c r="G9" s="3">
        <v>25</v>
      </c>
      <c r="H9" s="3">
        <v>0</v>
      </c>
      <c r="I9" s="2">
        <v>10</v>
      </c>
      <c r="J9" s="1"/>
      <c r="K9" s="2">
        <v>50</v>
      </c>
      <c r="L9" s="2"/>
      <c r="M9" s="1">
        <f t="shared" si="0"/>
        <v>85</v>
      </c>
      <c r="N9" s="1">
        <v>170.4</v>
      </c>
      <c r="O9" s="4">
        <f t="shared" si="1"/>
        <v>14484</v>
      </c>
    </row>
    <row r="10" spans="1:15" x14ac:dyDescent="0.25">
      <c r="A10" s="1">
        <v>6</v>
      </c>
      <c r="B10" s="1" t="s">
        <v>14</v>
      </c>
      <c r="C10" s="1" t="s">
        <v>16</v>
      </c>
      <c r="D10" s="1" t="s">
        <v>9</v>
      </c>
      <c r="E10" s="2"/>
      <c r="F10" s="2"/>
      <c r="G10" s="3"/>
      <c r="H10" s="3">
        <v>0</v>
      </c>
      <c r="I10" s="2">
        <v>35</v>
      </c>
      <c r="J10" s="1"/>
      <c r="K10" s="2"/>
      <c r="L10" s="2"/>
      <c r="M10" s="1">
        <f t="shared" si="0"/>
        <v>35</v>
      </c>
      <c r="N10" s="1">
        <v>116.84</v>
      </c>
      <c r="O10" s="4">
        <f t="shared" si="1"/>
        <v>4089.4</v>
      </c>
    </row>
    <row r="11" spans="1:15" x14ac:dyDescent="0.25">
      <c r="A11" s="1">
        <v>7</v>
      </c>
      <c r="B11" s="1" t="s">
        <v>17</v>
      </c>
      <c r="C11" s="1" t="s">
        <v>18</v>
      </c>
      <c r="D11" s="1" t="s">
        <v>19</v>
      </c>
      <c r="E11" s="2"/>
      <c r="F11" s="2">
        <v>10</v>
      </c>
      <c r="G11" s="3">
        <v>50</v>
      </c>
      <c r="H11" s="3">
        <v>40</v>
      </c>
      <c r="I11" s="2">
        <v>70</v>
      </c>
      <c r="J11" s="1"/>
      <c r="K11" s="2">
        <v>60</v>
      </c>
      <c r="L11" s="2"/>
      <c r="M11" s="1">
        <f t="shared" si="0"/>
        <v>230</v>
      </c>
      <c r="N11" s="1">
        <v>14.45</v>
      </c>
      <c r="O11" s="4">
        <f t="shared" si="1"/>
        <v>3323.5</v>
      </c>
    </row>
    <row r="12" spans="1:15" x14ac:dyDescent="0.25">
      <c r="A12" s="1">
        <v>8</v>
      </c>
      <c r="B12" s="1" t="s">
        <v>20</v>
      </c>
      <c r="C12" s="1" t="s">
        <v>21</v>
      </c>
      <c r="D12" s="1" t="s">
        <v>6</v>
      </c>
      <c r="E12" s="2"/>
      <c r="F12" s="2">
        <v>11200</v>
      </c>
      <c r="G12" s="3"/>
      <c r="H12" s="3">
        <v>7000</v>
      </c>
      <c r="I12" s="2"/>
      <c r="J12" s="1"/>
      <c r="K12" s="2">
        <v>100</v>
      </c>
      <c r="L12" s="2">
        <v>3700</v>
      </c>
      <c r="M12" s="1">
        <f t="shared" si="0"/>
        <v>22000</v>
      </c>
      <c r="N12" s="1">
        <v>1.97</v>
      </c>
      <c r="O12" s="4">
        <f t="shared" si="1"/>
        <v>43340</v>
      </c>
    </row>
    <row r="13" spans="1:15" x14ac:dyDescent="0.25">
      <c r="A13" s="1">
        <v>9</v>
      </c>
      <c r="B13" s="1" t="s">
        <v>22</v>
      </c>
      <c r="C13" s="1" t="s">
        <v>23</v>
      </c>
      <c r="D13" s="1" t="s">
        <v>24</v>
      </c>
      <c r="E13" s="2"/>
      <c r="F13" s="2">
        <v>23</v>
      </c>
      <c r="G13" s="3"/>
      <c r="H13" s="3">
        <v>0</v>
      </c>
      <c r="I13" s="2"/>
      <c r="J13" s="1"/>
      <c r="K13" s="2"/>
      <c r="L13" s="2"/>
      <c r="M13" s="1">
        <f t="shared" si="0"/>
        <v>23</v>
      </c>
      <c r="N13" s="1">
        <v>142.66999999999999</v>
      </c>
      <c r="O13" s="4">
        <f t="shared" si="1"/>
        <v>3281.41</v>
      </c>
    </row>
    <row r="14" spans="1:15" x14ac:dyDescent="0.25">
      <c r="A14" s="1">
        <v>10</v>
      </c>
      <c r="B14" s="1" t="s">
        <v>25</v>
      </c>
      <c r="C14" s="1" t="s">
        <v>26</v>
      </c>
      <c r="D14" s="1" t="s">
        <v>6</v>
      </c>
      <c r="E14" s="5">
        <v>2000</v>
      </c>
      <c r="F14" s="2">
        <v>360</v>
      </c>
      <c r="G14" s="3">
        <v>2000</v>
      </c>
      <c r="H14" s="3">
        <v>0</v>
      </c>
      <c r="I14" s="2">
        <v>0</v>
      </c>
      <c r="J14" s="1">
        <v>300</v>
      </c>
      <c r="K14" s="2"/>
      <c r="L14" s="2">
        <v>3200</v>
      </c>
      <c r="M14" s="1">
        <f t="shared" si="0"/>
        <v>7860</v>
      </c>
      <c r="N14" s="1">
        <v>3.9</v>
      </c>
      <c r="O14" s="4">
        <f t="shared" si="1"/>
        <v>30654</v>
      </c>
    </row>
    <row r="15" spans="1:15" x14ac:dyDescent="0.25">
      <c r="A15" s="1">
        <v>11</v>
      </c>
      <c r="B15" s="1" t="s">
        <v>27</v>
      </c>
      <c r="C15" s="1" t="s">
        <v>28</v>
      </c>
      <c r="D15" s="1" t="s">
        <v>29</v>
      </c>
      <c r="E15" s="2"/>
      <c r="F15" s="2">
        <v>3200</v>
      </c>
      <c r="G15" s="3"/>
      <c r="H15" s="3">
        <v>400</v>
      </c>
      <c r="I15" s="2">
        <v>400</v>
      </c>
      <c r="J15" s="1"/>
      <c r="K15" s="2">
        <v>40</v>
      </c>
      <c r="L15" s="2">
        <v>40</v>
      </c>
      <c r="M15" s="1">
        <f t="shared" si="0"/>
        <v>4080</v>
      </c>
      <c r="N15" s="1">
        <v>6.67</v>
      </c>
      <c r="O15" s="4">
        <f t="shared" si="1"/>
        <v>27213.599999999999</v>
      </c>
    </row>
    <row r="16" spans="1:15" x14ac:dyDescent="0.25">
      <c r="A16" s="1">
        <v>12</v>
      </c>
      <c r="B16" s="1" t="s">
        <v>30</v>
      </c>
      <c r="C16" s="1" t="s">
        <v>31</v>
      </c>
      <c r="D16" s="1" t="s">
        <v>32</v>
      </c>
      <c r="E16" s="2"/>
      <c r="F16" s="2"/>
      <c r="G16" s="3">
        <v>10</v>
      </c>
      <c r="H16" s="3">
        <v>10</v>
      </c>
      <c r="I16" s="2">
        <v>15</v>
      </c>
      <c r="J16" s="1">
        <v>20</v>
      </c>
      <c r="K16" s="2">
        <v>15</v>
      </c>
      <c r="L16" s="2"/>
      <c r="M16" s="1">
        <f t="shared" si="0"/>
        <v>70</v>
      </c>
      <c r="N16" s="1">
        <v>217.35</v>
      </c>
      <c r="O16" s="4">
        <f t="shared" si="1"/>
        <v>15214.5</v>
      </c>
    </row>
    <row r="17" spans="1:15" x14ac:dyDescent="0.25">
      <c r="A17" s="1">
        <v>13</v>
      </c>
      <c r="B17" s="1" t="s">
        <v>33</v>
      </c>
      <c r="C17" s="1" t="s">
        <v>34</v>
      </c>
      <c r="D17" s="1" t="s">
        <v>6</v>
      </c>
      <c r="E17" s="2"/>
      <c r="F17" s="2"/>
      <c r="G17" s="3"/>
      <c r="H17" s="3">
        <v>0</v>
      </c>
      <c r="I17" s="2"/>
      <c r="J17" s="1">
        <v>6000</v>
      </c>
      <c r="K17" s="2"/>
      <c r="L17" s="2"/>
      <c r="M17" s="1">
        <f t="shared" si="0"/>
        <v>6000</v>
      </c>
      <c r="N17" s="1">
        <v>20.92</v>
      </c>
      <c r="O17" s="4">
        <f t="shared" si="1"/>
        <v>125520.00000000001</v>
      </c>
    </row>
    <row r="18" spans="1:15" x14ac:dyDescent="0.25">
      <c r="A18" s="1">
        <v>14</v>
      </c>
      <c r="B18" s="1" t="s">
        <v>35</v>
      </c>
      <c r="C18" s="1" t="s">
        <v>36</v>
      </c>
      <c r="D18" s="1" t="s">
        <v>9</v>
      </c>
      <c r="E18" s="2">
        <v>23</v>
      </c>
      <c r="F18" s="2">
        <v>50</v>
      </c>
      <c r="G18" s="3">
        <v>10</v>
      </c>
      <c r="H18" s="3">
        <v>60</v>
      </c>
      <c r="I18" s="2">
        <v>30</v>
      </c>
      <c r="J18" s="1">
        <v>125</v>
      </c>
      <c r="K18" s="2">
        <v>20</v>
      </c>
      <c r="L18" s="2">
        <v>65</v>
      </c>
      <c r="M18" s="1">
        <f t="shared" si="0"/>
        <v>383</v>
      </c>
      <c r="N18" s="1">
        <v>43.52</v>
      </c>
      <c r="O18" s="4">
        <f t="shared" si="1"/>
        <v>16668.16</v>
      </c>
    </row>
    <row r="19" spans="1:15" ht="30" x14ac:dyDescent="0.25">
      <c r="A19" s="1">
        <v>15</v>
      </c>
      <c r="B19" s="1" t="s">
        <v>37</v>
      </c>
      <c r="C19" s="6" t="s">
        <v>38</v>
      </c>
      <c r="D19" s="16" t="s">
        <v>19</v>
      </c>
      <c r="E19" s="2">
        <v>50</v>
      </c>
      <c r="F19" s="2">
        <v>300</v>
      </c>
      <c r="G19" s="3"/>
      <c r="H19" s="3">
        <v>300</v>
      </c>
      <c r="I19" s="2"/>
      <c r="J19" s="1"/>
      <c r="K19" s="2">
        <v>30</v>
      </c>
      <c r="L19" s="2">
        <v>30</v>
      </c>
      <c r="M19" s="1">
        <f t="shared" si="0"/>
        <v>710</v>
      </c>
      <c r="N19" s="1">
        <v>60.13</v>
      </c>
      <c r="O19" s="4">
        <f t="shared" si="1"/>
        <v>42692.3</v>
      </c>
    </row>
    <row r="20" spans="1:15" x14ac:dyDescent="0.25">
      <c r="A20" s="1">
        <v>16</v>
      </c>
      <c r="B20" s="1" t="s">
        <v>39</v>
      </c>
      <c r="C20" s="1" t="s">
        <v>40</v>
      </c>
      <c r="D20" s="1" t="s">
        <v>9</v>
      </c>
      <c r="E20" s="2">
        <v>105</v>
      </c>
      <c r="F20" s="2">
        <v>78</v>
      </c>
      <c r="G20" s="3">
        <v>120</v>
      </c>
      <c r="H20" s="3">
        <v>1000</v>
      </c>
      <c r="I20" s="2">
        <v>20</v>
      </c>
      <c r="J20" s="1">
        <v>150</v>
      </c>
      <c r="K20" s="2">
        <v>40</v>
      </c>
      <c r="L20" s="2">
        <v>20</v>
      </c>
      <c r="M20" s="1">
        <f t="shared" si="0"/>
        <v>1533</v>
      </c>
      <c r="N20" s="1">
        <v>84.36</v>
      </c>
      <c r="O20" s="4">
        <f t="shared" si="1"/>
        <v>129323.88</v>
      </c>
    </row>
    <row r="21" spans="1:15" x14ac:dyDescent="0.25">
      <c r="A21" s="1">
        <v>17</v>
      </c>
      <c r="B21" s="1" t="s">
        <v>39</v>
      </c>
      <c r="C21" s="1" t="s">
        <v>41</v>
      </c>
      <c r="D21" s="1" t="s">
        <v>9</v>
      </c>
      <c r="E21" s="2">
        <v>50</v>
      </c>
      <c r="F21" s="2">
        <v>50</v>
      </c>
      <c r="G21" s="3">
        <v>50</v>
      </c>
      <c r="H21" s="3">
        <v>50</v>
      </c>
      <c r="I21" s="2">
        <v>50</v>
      </c>
      <c r="J21" s="1">
        <v>50</v>
      </c>
      <c r="K21" s="2">
        <v>50</v>
      </c>
      <c r="L21" s="2">
        <v>50</v>
      </c>
      <c r="M21" s="1">
        <f t="shared" si="0"/>
        <v>400</v>
      </c>
      <c r="N21" s="1">
        <v>36</v>
      </c>
      <c r="O21" s="4">
        <f t="shared" si="1"/>
        <v>14400</v>
      </c>
    </row>
    <row r="22" spans="1:15" x14ac:dyDescent="0.25">
      <c r="A22" s="1">
        <v>18</v>
      </c>
      <c r="B22" s="1" t="s">
        <v>39</v>
      </c>
      <c r="C22" s="1" t="s">
        <v>42</v>
      </c>
      <c r="D22" s="1" t="s">
        <v>9</v>
      </c>
      <c r="E22" s="2"/>
      <c r="F22" s="2"/>
      <c r="G22" s="3"/>
      <c r="H22" s="3"/>
      <c r="I22" s="2"/>
      <c r="J22" s="1"/>
      <c r="K22" s="2">
        <v>500</v>
      </c>
      <c r="L22" s="2"/>
      <c r="M22" s="1">
        <f t="shared" si="0"/>
        <v>500</v>
      </c>
      <c r="N22" s="1">
        <v>35.340000000000003</v>
      </c>
      <c r="O22" s="4">
        <f t="shared" si="1"/>
        <v>17670</v>
      </c>
    </row>
    <row r="23" spans="1:15" x14ac:dyDescent="0.25">
      <c r="A23" s="1">
        <v>19</v>
      </c>
      <c r="B23" s="1" t="s">
        <v>39</v>
      </c>
      <c r="C23" s="1" t="s">
        <v>43</v>
      </c>
      <c r="D23" s="1" t="s">
        <v>9</v>
      </c>
      <c r="E23" s="2">
        <v>50</v>
      </c>
      <c r="F23" s="2">
        <v>50</v>
      </c>
      <c r="G23" s="3">
        <v>50</v>
      </c>
      <c r="H23" s="3">
        <v>50</v>
      </c>
      <c r="I23" s="2">
        <v>50</v>
      </c>
      <c r="J23" s="1">
        <v>50</v>
      </c>
      <c r="K23" s="2">
        <v>50</v>
      </c>
      <c r="L23" s="2">
        <v>50</v>
      </c>
      <c r="M23" s="1">
        <f t="shared" si="0"/>
        <v>400</v>
      </c>
      <c r="N23" s="1">
        <v>42</v>
      </c>
      <c r="O23" s="4">
        <f t="shared" si="1"/>
        <v>16800</v>
      </c>
    </row>
    <row r="24" spans="1:15" x14ac:dyDescent="0.25">
      <c r="A24" s="1">
        <v>20</v>
      </c>
      <c r="B24" s="1" t="s">
        <v>44</v>
      </c>
      <c r="C24" s="1" t="s">
        <v>45</v>
      </c>
      <c r="D24" s="1" t="s">
        <v>9</v>
      </c>
      <c r="E24" s="2"/>
      <c r="F24" s="2"/>
      <c r="G24" s="3">
        <v>50</v>
      </c>
      <c r="H24" s="3">
        <v>0</v>
      </c>
      <c r="I24" s="2"/>
      <c r="J24" s="1"/>
      <c r="K24" s="2"/>
      <c r="L24" s="2"/>
      <c r="M24" s="1">
        <f t="shared" si="0"/>
        <v>50</v>
      </c>
      <c r="N24" s="1">
        <v>428</v>
      </c>
      <c r="O24" s="4">
        <f t="shared" si="1"/>
        <v>21400</v>
      </c>
    </row>
    <row r="25" spans="1:15" x14ac:dyDescent="0.25">
      <c r="A25" s="1">
        <v>21</v>
      </c>
      <c r="B25" s="1" t="s">
        <v>46</v>
      </c>
      <c r="C25" s="1" t="s">
        <v>47</v>
      </c>
      <c r="D25" s="1" t="s">
        <v>19</v>
      </c>
      <c r="E25" s="2"/>
      <c r="F25" s="2">
        <v>250</v>
      </c>
      <c r="G25" s="3"/>
      <c r="H25" s="3">
        <v>1000</v>
      </c>
      <c r="I25" s="2"/>
      <c r="J25" s="1"/>
      <c r="K25" s="2"/>
      <c r="L25" s="2"/>
      <c r="M25" s="1">
        <f t="shared" si="0"/>
        <v>1250</v>
      </c>
      <c r="N25" s="1">
        <v>23.36</v>
      </c>
      <c r="O25" s="4">
        <f t="shared" si="1"/>
        <v>29200</v>
      </c>
    </row>
    <row r="26" spans="1:15" x14ac:dyDescent="0.25">
      <c r="A26" s="1">
        <v>22</v>
      </c>
      <c r="B26" s="1" t="s">
        <v>46</v>
      </c>
      <c r="C26" s="1" t="s">
        <v>48</v>
      </c>
      <c r="D26" s="1" t="s">
        <v>19</v>
      </c>
      <c r="E26" s="2"/>
      <c r="F26" s="2">
        <v>25</v>
      </c>
      <c r="G26" s="3"/>
      <c r="H26" s="3">
        <v>0</v>
      </c>
      <c r="I26" s="2"/>
      <c r="J26" s="1"/>
      <c r="K26" s="2"/>
      <c r="L26" s="2"/>
      <c r="M26" s="1">
        <f t="shared" si="0"/>
        <v>25</v>
      </c>
      <c r="N26" s="1">
        <v>23.36</v>
      </c>
      <c r="O26" s="4">
        <f t="shared" si="1"/>
        <v>584</v>
      </c>
    </row>
    <row r="27" spans="1:15" x14ac:dyDescent="0.25">
      <c r="A27" s="1">
        <v>23</v>
      </c>
      <c r="B27" s="1" t="s">
        <v>49</v>
      </c>
      <c r="C27" s="1" t="s">
        <v>50</v>
      </c>
      <c r="D27" s="1" t="s">
        <v>6</v>
      </c>
      <c r="E27" s="5">
        <v>50000</v>
      </c>
      <c r="F27" s="2">
        <v>2700</v>
      </c>
      <c r="G27" s="3">
        <v>17200</v>
      </c>
      <c r="H27" s="3">
        <v>0</v>
      </c>
      <c r="I27" s="2">
        <v>43000</v>
      </c>
      <c r="J27" s="1">
        <v>16000</v>
      </c>
      <c r="K27" s="2">
        <v>3000</v>
      </c>
      <c r="L27" s="2">
        <v>1500</v>
      </c>
      <c r="M27" s="1">
        <f t="shared" si="0"/>
        <v>133400</v>
      </c>
      <c r="N27" s="1">
        <v>13.2</v>
      </c>
      <c r="O27" s="4">
        <f t="shared" si="1"/>
        <v>1760880</v>
      </c>
    </row>
    <row r="28" spans="1:15" x14ac:dyDescent="0.25">
      <c r="A28" s="1">
        <v>24</v>
      </c>
      <c r="B28" s="1" t="s">
        <v>51</v>
      </c>
      <c r="C28" s="1" t="s">
        <v>52</v>
      </c>
      <c r="D28" s="1" t="s">
        <v>9</v>
      </c>
      <c r="E28" s="2"/>
      <c r="F28" s="2"/>
      <c r="G28" s="3"/>
      <c r="H28" s="3">
        <v>120</v>
      </c>
      <c r="I28" s="2"/>
      <c r="J28" s="1">
        <v>104</v>
      </c>
      <c r="K28" s="2"/>
      <c r="L28" s="2"/>
      <c r="M28" s="1">
        <f t="shared" si="0"/>
        <v>224</v>
      </c>
      <c r="N28" s="1">
        <v>190.8</v>
      </c>
      <c r="O28" s="4">
        <f t="shared" si="1"/>
        <v>42739.200000000004</v>
      </c>
    </row>
    <row r="29" spans="1:15" x14ac:dyDescent="0.25">
      <c r="A29" s="1">
        <v>25</v>
      </c>
      <c r="B29" s="1" t="s">
        <v>53</v>
      </c>
      <c r="C29" s="1" t="s">
        <v>54</v>
      </c>
      <c r="D29" s="1" t="s">
        <v>9</v>
      </c>
      <c r="E29" s="2"/>
      <c r="F29" s="2">
        <v>107</v>
      </c>
      <c r="G29" s="3"/>
      <c r="H29" s="3">
        <v>0</v>
      </c>
      <c r="I29" s="2"/>
      <c r="J29" s="1"/>
      <c r="K29" s="2">
        <v>800</v>
      </c>
      <c r="L29" s="2"/>
      <c r="M29" s="1">
        <f t="shared" si="0"/>
        <v>907</v>
      </c>
      <c r="N29" s="1">
        <v>262.8</v>
      </c>
      <c r="O29" s="4">
        <f t="shared" si="1"/>
        <v>238359.6</v>
      </c>
    </row>
    <row r="30" spans="1:15" x14ac:dyDescent="0.25">
      <c r="A30" s="1">
        <v>26</v>
      </c>
      <c r="B30" s="1" t="s">
        <v>53</v>
      </c>
      <c r="C30" s="1" t="s">
        <v>55</v>
      </c>
      <c r="D30" s="1" t="s">
        <v>9</v>
      </c>
      <c r="E30" s="2">
        <v>80</v>
      </c>
      <c r="F30" s="2"/>
      <c r="G30" s="3">
        <v>10</v>
      </c>
      <c r="H30" s="3">
        <v>120</v>
      </c>
      <c r="I30" s="2">
        <v>20</v>
      </c>
      <c r="J30" s="1">
        <v>500</v>
      </c>
      <c r="K30" s="2">
        <v>800</v>
      </c>
      <c r="L30" s="2">
        <v>25</v>
      </c>
      <c r="M30" s="1">
        <f t="shared" si="0"/>
        <v>1555</v>
      </c>
      <c r="N30" s="1">
        <v>205.2</v>
      </c>
      <c r="O30" s="4">
        <f t="shared" si="1"/>
        <v>319086</v>
      </c>
    </row>
    <row r="31" spans="1:15" x14ac:dyDescent="0.25">
      <c r="A31" s="1">
        <v>27</v>
      </c>
      <c r="B31" s="1" t="s">
        <v>56</v>
      </c>
      <c r="C31" s="1" t="s">
        <v>57</v>
      </c>
      <c r="D31" s="1" t="s">
        <v>6</v>
      </c>
      <c r="E31" s="2"/>
      <c r="F31" s="2"/>
      <c r="G31" s="3"/>
      <c r="H31" s="3"/>
      <c r="I31" s="2"/>
      <c r="J31" s="1"/>
      <c r="K31" s="2"/>
      <c r="L31" s="2">
        <v>400</v>
      </c>
      <c r="M31" s="1">
        <f t="shared" si="0"/>
        <v>400</v>
      </c>
      <c r="N31" s="1">
        <v>4.41</v>
      </c>
      <c r="O31" s="4">
        <f t="shared" si="1"/>
        <v>1764</v>
      </c>
    </row>
    <row r="32" spans="1:15" x14ac:dyDescent="0.25">
      <c r="A32" s="1">
        <v>28</v>
      </c>
      <c r="B32" s="1" t="s">
        <v>58</v>
      </c>
      <c r="C32" s="1" t="s">
        <v>59</v>
      </c>
      <c r="D32" s="1" t="s">
        <v>9</v>
      </c>
      <c r="E32" s="2"/>
      <c r="F32" s="2"/>
      <c r="G32" s="3"/>
      <c r="H32" s="3">
        <v>20</v>
      </c>
      <c r="I32" s="2"/>
      <c r="J32" s="1">
        <v>133</v>
      </c>
      <c r="K32" s="2"/>
      <c r="L32" s="2"/>
      <c r="M32" s="1">
        <f t="shared" si="0"/>
        <v>153</v>
      </c>
      <c r="N32" s="1">
        <v>140.97</v>
      </c>
      <c r="O32" s="4">
        <f t="shared" si="1"/>
        <v>21568.41</v>
      </c>
    </row>
    <row r="33" spans="1:15" ht="44.25" customHeight="1" x14ac:dyDescent="0.25">
      <c r="A33" s="1">
        <v>29</v>
      </c>
      <c r="B33" s="1" t="s">
        <v>60</v>
      </c>
      <c r="C33" s="6" t="s">
        <v>61</v>
      </c>
      <c r="D33" s="1" t="s">
        <v>19</v>
      </c>
      <c r="E33" s="5">
        <v>3000</v>
      </c>
      <c r="F33" s="2">
        <v>1680</v>
      </c>
      <c r="G33" s="3">
        <v>3000</v>
      </c>
      <c r="H33" s="3">
        <v>19200</v>
      </c>
      <c r="I33" s="2">
        <v>350</v>
      </c>
      <c r="J33" s="1">
        <v>100</v>
      </c>
      <c r="K33" s="2"/>
      <c r="L33" s="2">
        <v>900</v>
      </c>
      <c r="M33" s="1">
        <f t="shared" si="0"/>
        <v>28230</v>
      </c>
      <c r="N33" s="1">
        <v>160.76</v>
      </c>
      <c r="O33" s="4">
        <f t="shared" si="1"/>
        <v>4538254.8</v>
      </c>
    </row>
    <row r="34" spans="1:15" ht="40.5" customHeight="1" x14ac:dyDescent="0.25">
      <c r="A34" s="1">
        <v>30</v>
      </c>
      <c r="B34" s="1" t="s">
        <v>60</v>
      </c>
      <c r="C34" s="6" t="s">
        <v>62</v>
      </c>
      <c r="D34" s="1" t="s">
        <v>6</v>
      </c>
      <c r="E34" s="2"/>
      <c r="F34" s="2">
        <v>8200</v>
      </c>
      <c r="G34" s="3">
        <v>1000</v>
      </c>
      <c r="H34" s="3">
        <v>0</v>
      </c>
      <c r="I34" s="2">
        <v>800</v>
      </c>
      <c r="J34" s="1"/>
      <c r="K34" s="2"/>
      <c r="L34" s="2"/>
      <c r="M34" s="1">
        <f t="shared" si="0"/>
        <v>10000</v>
      </c>
      <c r="N34" s="1">
        <v>16.03</v>
      </c>
      <c r="O34" s="4">
        <f t="shared" si="1"/>
        <v>160300</v>
      </c>
    </row>
    <row r="35" spans="1:15" ht="41.25" customHeight="1" x14ac:dyDescent="0.25">
      <c r="A35" s="1">
        <v>31</v>
      </c>
      <c r="B35" s="1" t="s">
        <v>63</v>
      </c>
      <c r="C35" s="6" t="s">
        <v>64</v>
      </c>
      <c r="D35" s="1" t="s">
        <v>65</v>
      </c>
      <c r="E35" s="2"/>
      <c r="F35" s="2"/>
      <c r="G35" s="3">
        <v>0</v>
      </c>
      <c r="H35" s="3">
        <v>3</v>
      </c>
      <c r="I35" s="2"/>
      <c r="J35" s="1"/>
      <c r="K35" s="2"/>
      <c r="L35" s="2"/>
      <c r="M35" s="1">
        <f t="shared" si="0"/>
        <v>3</v>
      </c>
      <c r="N35" s="1">
        <v>244</v>
      </c>
      <c r="O35" s="4">
        <f t="shared" si="1"/>
        <v>732</v>
      </c>
    </row>
    <row r="36" spans="1:15" x14ac:dyDescent="0.25">
      <c r="A36" s="1">
        <v>32</v>
      </c>
      <c r="B36" s="1" t="s">
        <v>66</v>
      </c>
      <c r="C36" s="1" t="s">
        <v>67</v>
      </c>
      <c r="D36" s="1" t="s">
        <v>65</v>
      </c>
      <c r="E36" s="2">
        <v>50</v>
      </c>
      <c r="F36" s="2"/>
      <c r="G36" s="3"/>
      <c r="H36" s="3">
        <v>20</v>
      </c>
      <c r="I36" s="2"/>
      <c r="J36" s="1"/>
      <c r="K36" s="2"/>
      <c r="L36" s="2">
        <v>0</v>
      </c>
      <c r="M36" s="1">
        <f t="shared" si="0"/>
        <v>70</v>
      </c>
      <c r="N36" s="1">
        <v>834.86</v>
      </c>
      <c r="O36" s="4">
        <f t="shared" si="1"/>
        <v>58440.200000000004</v>
      </c>
    </row>
    <row r="37" spans="1:15" x14ac:dyDescent="0.25">
      <c r="A37" s="1">
        <v>33</v>
      </c>
      <c r="B37" s="1" t="s">
        <v>66</v>
      </c>
      <c r="C37" s="1" t="s">
        <v>68</v>
      </c>
      <c r="D37" s="1" t="s">
        <v>65</v>
      </c>
      <c r="E37" s="2"/>
      <c r="F37" s="2"/>
      <c r="G37" s="3"/>
      <c r="H37" s="3"/>
      <c r="I37" s="2"/>
      <c r="J37" s="1"/>
      <c r="K37" s="2"/>
      <c r="L37" s="2">
        <v>20</v>
      </c>
      <c r="M37" s="1">
        <f t="shared" si="0"/>
        <v>20</v>
      </c>
      <c r="N37" s="1">
        <v>744.09</v>
      </c>
      <c r="O37" s="4">
        <f t="shared" si="1"/>
        <v>14881.800000000001</v>
      </c>
    </row>
    <row r="38" spans="1:15" x14ac:dyDescent="0.25">
      <c r="A38" s="1">
        <v>34</v>
      </c>
      <c r="B38" s="1" t="s">
        <v>69</v>
      </c>
      <c r="C38" s="1" t="s">
        <v>70</v>
      </c>
      <c r="D38" s="1" t="s">
        <v>9</v>
      </c>
      <c r="E38" s="2"/>
      <c r="F38" s="2">
        <v>3</v>
      </c>
      <c r="G38" s="3">
        <v>5</v>
      </c>
      <c r="H38" s="3">
        <v>40</v>
      </c>
      <c r="I38" s="2">
        <v>35</v>
      </c>
      <c r="J38" s="1">
        <v>20</v>
      </c>
      <c r="K38" s="2">
        <v>8</v>
      </c>
      <c r="L38" s="2">
        <v>300</v>
      </c>
      <c r="M38" s="1">
        <f t="shared" si="0"/>
        <v>411</v>
      </c>
      <c r="N38" s="1">
        <v>329.88</v>
      </c>
      <c r="O38" s="4">
        <f t="shared" si="1"/>
        <v>135580.68</v>
      </c>
    </row>
    <row r="39" spans="1:15" x14ac:dyDescent="0.25">
      <c r="A39" s="1">
        <v>35</v>
      </c>
      <c r="B39" s="1" t="s">
        <v>69</v>
      </c>
      <c r="C39" s="1" t="s">
        <v>71</v>
      </c>
      <c r="D39" s="1" t="s">
        <v>9</v>
      </c>
      <c r="E39" s="2"/>
      <c r="F39" s="2"/>
      <c r="G39" s="3"/>
      <c r="H39" s="3">
        <v>200</v>
      </c>
      <c r="I39" s="2"/>
      <c r="J39" s="1"/>
      <c r="K39" s="2"/>
      <c r="L39" s="2"/>
      <c r="M39" s="1">
        <f t="shared" si="0"/>
        <v>200</v>
      </c>
      <c r="N39" s="1">
        <v>354.02</v>
      </c>
      <c r="O39" s="4">
        <f t="shared" si="1"/>
        <v>70804</v>
      </c>
    </row>
    <row r="40" spans="1:15" x14ac:dyDescent="0.25">
      <c r="A40" s="1">
        <v>36</v>
      </c>
      <c r="B40" s="1" t="s">
        <v>72</v>
      </c>
      <c r="C40" s="1" t="s">
        <v>73</v>
      </c>
      <c r="D40" s="1" t="s">
        <v>6</v>
      </c>
      <c r="E40" s="5">
        <v>2800</v>
      </c>
      <c r="F40" s="2"/>
      <c r="G40" s="3">
        <v>2520</v>
      </c>
      <c r="H40" s="3">
        <v>0</v>
      </c>
      <c r="I40" s="2">
        <v>5000</v>
      </c>
      <c r="J40" s="1">
        <v>300</v>
      </c>
      <c r="K40" s="2">
        <v>840</v>
      </c>
      <c r="L40" s="2">
        <v>1500</v>
      </c>
      <c r="M40" s="1">
        <f t="shared" si="0"/>
        <v>12960</v>
      </c>
      <c r="N40" s="1">
        <v>159.6</v>
      </c>
      <c r="O40" s="4">
        <f t="shared" si="1"/>
        <v>2068416</v>
      </c>
    </row>
    <row r="41" spans="1:15" x14ac:dyDescent="0.25">
      <c r="A41" s="1">
        <v>37</v>
      </c>
      <c r="B41" s="1" t="s">
        <v>74</v>
      </c>
      <c r="C41" s="1" t="s">
        <v>75</v>
      </c>
      <c r="D41" s="1" t="s">
        <v>6</v>
      </c>
      <c r="E41" s="2"/>
      <c r="F41" s="2"/>
      <c r="G41" s="3">
        <v>6000</v>
      </c>
      <c r="H41" s="3">
        <v>14000</v>
      </c>
      <c r="I41" s="2">
        <v>15000</v>
      </c>
      <c r="J41" s="1">
        <v>2000</v>
      </c>
      <c r="K41" s="2"/>
      <c r="L41" s="2"/>
      <c r="M41" s="1">
        <f t="shared" si="0"/>
        <v>37000</v>
      </c>
      <c r="N41" s="1">
        <v>67.819999999999993</v>
      </c>
      <c r="O41" s="4">
        <f t="shared" si="1"/>
        <v>2509339.9999999995</v>
      </c>
    </row>
    <row r="42" spans="1:15" x14ac:dyDescent="0.25">
      <c r="A42" s="1">
        <v>38</v>
      </c>
      <c r="B42" s="1" t="s">
        <v>76</v>
      </c>
      <c r="C42" s="1" t="s">
        <v>77</v>
      </c>
      <c r="D42" s="1" t="s">
        <v>9</v>
      </c>
      <c r="E42" s="2">
        <v>23</v>
      </c>
      <c r="F42" s="2">
        <v>33</v>
      </c>
      <c r="G42" s="3">
        <v>22</v>
      </c>
      <c r="H42" s="3">
        <v>120</v>
      </c>
      <c r="I42" s="2">
        <v>20</v>
      </c>
      <c r="J42" s="1">
        <v>50</v>
      </c>
      <c r="K42" s="2">
        <v>30</v>
      </c>
      <c r="L42" s="2">
        <v>80</v>
      </c>
      <c r="M42" s="1">
        <f t="shared" si="0"/>
        <v>378</v>
      </c>
      <c r="N42" s="1">
        <v>70.349999999999994</v>
      </c>
      <c r="O42" s="4">
        <f t="shared" si="1"/>
        <v>26592.3</v>
      </c>
    </row>
    <row r="43" spans="1:15" x14ac:dyDescent="0.25">
      <c r="A43" s="1">
        <v>39</v>
      </c>
      <c r="B43" s="1" t="s">
        <v>78</v>
      </c>
      <c r="C43" s="1" t="s">
        <v>79</v>
      </c>
      <c r="D43" s="1" t="s">
        <v>65</v>
      </c>
      <c r="E43" s="2"/>
      <c r="F43" s="2"/>
      <c r="G43" s="3"/>
      <c r="H43" s="3"/>
      <c r="I43" s="2"/>
      <c r="J43" s="1"/>
      <c r="K43" s="2"/>
      <c r="L43" s="2">
        <v>5</v>
      </c>
      <c r="M43" s="1">
        <f t="shared" si="0"/>
        <v>5</v>
      </c>
      <c r="N43" s="1">
        <v>876.91</v>
      </c>
      <c r="O43" s="4">
        <f t="shared" si="1"/>
        <v>4384.55</v>
      </c>
    </row>
    <row r="44" spans="1:15" x14ac:dyDescent="0.25">
      <c r="A44" s="1">
        <v>40</v>
      </c>
      <c r="B44" s="1" t="s">
        <v>80</v>
      </c>
      <c r="C44" s="1" t="s">
        <v>81</v>
      </c>
      <c r="D44" s="1" t="s">
        <v>9</v>
      </c>
      <c r="E44" s="2"/>
      <c r="F44" s="2"/>
      <c r="G44" s="3">
        <v>100</v>
      </c>
      <c r="H44" s="3">
        <v>0</v>
      </c>
      <c r="I44" s="2">
        <v>20</v>
      </c>
      <c r="J44" s="1">
        <v>20</v>
      </c>
      <c r="K44" s="2"/>
      <c r="L44" s="2">
        <v>4</v>
      </c>
      <c r="M44" s="1">
        <f t="shared" si="0"/>
        <v>144</v>
      </c>
      <c r="N44" s="1">
        <v>150</v>
      </c>
      <c r="O44" s="4">
        <f t="shared" si="1"/>
        <v>21600</v>
      </c>
    </row>
    <row r="45" spans="1:15" x14ac:dyDescent="0.25">
      <c r="A45" s="1">
        <v>41</v>
      </c>
      <c r="B45" s="1" t="s">
        <v>80</v>
      </c>
      <c r="C45" s="1" t="s">
        <v>82</v>
      </c>
      <c r="D45" s="1" t="s">
        <v>9</v>
      </c>
      <c r="E45" s="2"/>
      <c r="F45" s="2"/>
      <c r="G45" s="3"/>
      <c r="H45" s="3">
        <v>20</v>
      </c>
      <c r="I45" s="2"/>
      <c r="J45" s="1"/>
      <c r="K45" s="2">
        <v>8</v>
      </c>
      <c r="L45" s="2">
        <v>5</v>
      </c>
      <c r="M45" s="1">
        <f t="shared" si="0"/>
        <v>33</v>
      </c>
      <c r="N45" s="1">
        <v>87.07</v>
      </c>
      <c r="O45" s="4">
        <f t="shared" si="1"/>
        <v>2873.31</v>
      </c>
    </row>
    <row r="46" spans="1:15" x14ac:dyDescent="0.25">
      <c r="A46" s="1">
        <v>42</v>
      </c>
      <c r="B46" s="1" t="s">
        <v>83</v>
      </c>
      <c r="C46" s="1" t="s">
        <v>84</v>
      </c>
      <c r="D46" s="1" t="s">
        <v>6</v>
      </c>
      <c r="E46" s="2"/>
      <c r="F46" s="2"/>
      <c r="G46" s="3"/>
      <c r="H46" s="3"/>
      <c r="I46" s="2">
        <v>1200</v>
      </c>
      <c r="J46" s="1"/>
      <c r="K46" s="2"/>
      <c r="L46" s="2"/>
      <c r="M46" s="1">
        <f t="shared" si="0"/>
        <v>1200</v>
      </c>
      <c r="N46" s="1">
        <v>29.17</v>
      </c>
      <c r="O46" s="4">
        <f t="shared" si="1"/>
        <v>35004</v>
      </c>
    </row>
    <row r="47" spans="1:15" x14ac:dyDescent="0.25">
      <c r="A47" s="1">
        <v>43</v>
      </c>
      <c r="B47" s="1" t="s">
        <v>85</v>
      </c>
      <c r="C47" s="1" t="s">
        <v>86</v>
      </c>
      <c r="D47" s="1" t="s">
        <v>29</v>
      </c>
      <c r="E47" s="2"/>
      <c r="F47" s="2">
        <v>3420</v>
      </c>
      <c r="G47" s="3"/>
      <c r="H47" s="3">
        <v>12450</v>
      </c>
      <c r="I47" s="2"/>
      <c r="J47" s="1"/>
      <c r="K47" s="2"/>
      <c r="L47" s="2"/>
      <c r="M47" s="1">
        <f t="shared" si="0"/>
        <v>15870</v>
      </c>
      <c r="N47" s="1">
        <v>3.12</v>
      </c>
      <c r="O47" s="4">
        <f t="shared" si="1"/>
        <v>49514.400000000001</v>
      </c>
    </row>
    <row r="48" spans="1:15" x14ac:dyDescent="0.25">
      <c r="A48" s="1">
        <v>44</v>
      </c>
      <c r="B48" s="1" t="s">
        <v>87</v>
      </c>
      <c r="C48" s="1" t="s">
        <v>88</v>
      </c>
      <c r="D48" s="1" t="s">
        <v>89</v>
      </c>
      <c r="E48" s="2">
        <v>1000</v>
      </c>
      <c r="F48" s="2"/>
      <c r="G48" s="3"/>
      <c r="H48" s="3"/>
      <c r="I48" s="2">
        <v>100</v>
      </c>
      <c r="J48" s="1"/>
      <c r="K48" s="2"/>
      <c r="L48" s="2"/>
      <c r="M48" s="1">
        <f t="shared" si="0"/>
        <v>1100</v>
      </c>
      <c r="N48" s="1">
        <v>24.04</v>
      </c>
      <c r="O48" s="4">
        <f t="shared" si="1"/>
        <v>26444</v>
      </c>
    </row>
    <row r="49" spans="1:15" x14ac:dyDescent="0.25">
      <c r="A49" s="1">
        <v>45</v>
      </c>
      <c r="B49" s="1" t="s">
        <v>90</v>
      </c>
      <c r="C49" s="1" t="s">
        <v>91</v>
      </c>
      <c r="D49" s="1" t="s">
        <v>9</v>
      </c>
      <c r="E49" s="2">
        <v>200</v>
      </c>
      <c r="F49" s="2"/>
      <c r="G49" s="3">
        <v>300</v>
      </c>
      <c r="H49" s="3">
        <v>450</v>
      </c>
      <c r="I49" s="2">
        <v>100</v>
      </c>
      <c r="J49" s="1">
        <v>100</v>
      </c>
      <c r="K49" s="2">
        <v>30</v>
      </c>
      <c r="L49" s="2"/>
      <c r="M49" s="1">
        <f t="shared" si="0"/>
        <v>1180</v>
      </c>
      <c r="N49" s="1">
        <v>264.39999999999998</v>
      </c>
      <c r="O49" s="4">
        <f t="shared" si="1"/>
        <v>311992</v>
      </c>
    </row>
    <row r="50" spans="1:15" x14ac:dyDescent="0.25">
      <c r="A50" s="1">
        <v>46</v>
      </c>
      <c r="B50" s="1" t="s">
        <v>90</v>
      </c>
      <c r="C50" s="1" t="s">
        <v>92</v>
      </c>
      <c r="D50" s="1" t="s">
        <v>9</v>
      </c>
      <c r="E50" s="2">
        <v>10</v>
      </c>
      <c r="F50" s="2"/>
      <c r="G50" s="3">
        <v>170</v>
      </c>
      <c r="H50" s="3"/>
      <c r="I50" s="2">
        <v>150</v>
      </c>
      <c r="J50" s="1"/>
      <c r="K50" s="2"/>
      <c r="L50" s="2"/>
      <c r="M50" s="1">
        <f t="shared" si="0"/>
        <v>330</v>
      </c>
      <c r="N50" s="1">
        <v>250.63</v>
      </c>
      <c r="O50" s="4">
        <f t="shared" si="1"/>
        <v>82707.899999999994</v>
      </c>
    </row>
    <row r="51" spans="1:15" ht="30" x14ac:dyDescent="0.25">
      <c r="A51" s="1">
        <v>47</v>
      </c>
      <c r="B51" s="1" t="s">
        <v>93</v>
      </c>
      <c r="C51" s="6" t="s">
        <v>94</v>
      </c>
      <c r="D51" s="1" t="s">
        <v>6</v>
      </c>
      <c r="E51" s="2"/>
      <c r="F51" s="2"/>
      <c r="G51" s="3">
        <v>100</v>
      </c>
      <c r="H51" s="3">
        <v>500</v>
      </c>
      <c r="I51" s="2"/>
      <c r="J51" s="1">
        <v>500</v>
      </c>
      <c r="K51" s="2">
        <v>100</v>
      </c>
      <c r="L51" s="2"/>
      <c r="M51" s="1">
        <f t="shared" si="0"/>
        <v>1200</v>
      </c>
      <c r="N51" s="1">
        <v>41.39</v>
      </c>
      <c r="O51" s="4">
        <f t="shared" si="1"/>
        <v>49668</v>
      </c>
    </row>
    <row r="52" spans="1:15" ht="33.75" customHeight="1" x14ac:dyDescent="0.25">
      <c r="A52" s="1">
        <v>48</v>
      </c>
      <c r="B52" s="1" t="s">
        <v>93</v>
      </c>
      <c r="C52" s="6" t="s">
        <v>95</v>
      </c>
      <c r="D52" s="1" t="s">
        <v>9</v>
      </c>
      <c r="E52" s="2"/>
      <c r="F52" s="2"/>
      <c r="G52" s="3"/>
      <c r="H52" s="3">
        <v>25</v>
      </c>
      <c r="I52" s="2"/>
      <c r="J52" s="1"/>
      <c r="K52" s="2"/>
      <c r="L52" s="2"/>
      <c r="M52" s="1">
        <f t="shared" si="0"/>
        <v>25</v>
      </c>
      <c r="N52" s="1">
        <v>144.91</v>
      </c>
      <c r="O52" s="4">
        <f t="shared" si="1"/>
        <v>3622.75</v>
      </c>
    </row>
    <row r="53" spans="1:15" ht="30" x14ac:dyDescent="0.25">
      <c r="A53" s="1">
        <v>49</v>
      </c>
      <c r="B53" s="1" t="s">
        <v>93</v>
      </c>
      <c r="C53" s="6" t="s">
        <v>96</v>
      </c>
      <c r="D53" s="1" t="s">
        <v>97</v>
      </c>
      <c r="E53" s="2"/>
      <c r="F53" s="2"/>
      <c r="G53" s="3"/>
      <c r="H53" s="3"/>
      <c r="I53" s="2"/>
      <c r="J53" s="1"/>
      <c r="K53" s="2"/>
      <c r="L53" s="2">
        <v>30</v>
      </c>
      <c r="M53" s="1">
        <f t="shared" si="0"/>
        <v>30</v>
      </c>
      <c r="N53" s="1">
        <v>40.200000000000003</v>
      </c>
      <c r="O53" s="4">
        <f t="shared" si="1"/>
        <v>1206</v>
      </c>
    </row>
    <row r="54" spans="1:15" x14ac:dyDescent="0.25">
      <c r="A54" s="1">
        <v>50</v>
      </c>
      <c r="B54" s="1" t="s">
        <v>98</v>
      </c>
      <c r="C54" s="1" t="s">
        <v>99</v>
      </c>
      <c r="D54" s="1" t="s">
        <v>19</v>
      </c>
      <c r="E54" s="2"/>
      <c r="F54" s="2">
        <v>100</v>
      </c>
      <c r="G54" s="3"/>
      <c r="H54" s="3">
        <v>0</v>
      </c>
      <c r="I54" s="2"/>
      <c r="J54" s="1"/>
      <c r="K54" s="2"/>
      <c r="L54" s="2"/>
      <c r="M54" s="1">
        <f t="shared" si="0"/>
        <v>100</v>
      </c>
      <c r="N54" s="1">
        <v>23.42</v>
      </c>
      <c r="O54" s="4">
        <f t="shared" si="1"/>
        <v>2342</v>
      </c>
    </row>
    <row r="55" spans="1:15" x14ac:dyDescent="0.25">
      <c r="A55" s="1">
        <v>51</v>
      </c>
      <c r="B55" s="1" t="s">
        <v>100</v>
      </c>
      <c r="C55" s="1" t="s">
        <v>101</v>
      </c>
      <c r="D55" s="1" t="s">
        <v>29</v>
      </c>
      <c r="E55" s="2"/>
      <c r="F55" s="2">
        <v>60</v>
      </c>
      <c r="G55" s="3">
        <v>60</v>
      </c>
      <c r="H55" s="3">
        <v>0</v>
      </c>
      <c r="I55" s="2">
        <v>600</v>
      </c>
      <c r="J55" s="1"/>
      <c r="K55" s="2">
        <v>60</v>
      </c>
      <c r="L55" s="2">
        <v>300</v>
      </c>
      <c r="M55" s="1">
        <f t="shared" si="0"/>
        <v>1080</v>
      </c>
      <c r="N55" s="1">
        <v>9.07</v>
      </c>
      <c r="O55" s="4">
        <f t="shared" si="1"/>
        <v>9795.6</v>
      </c>
    </row>
    <row r="56" spans="1:15" x14ac:dyDescent="0.25">
      <c r="A56" s="1">
        <v>52</v>
      </c>
      <c r="B56" s="2" t="s">
        <v>102</v>
      </c>
      <c r="C56" s="2" t="s">
        <v>103</v>
      </c>
      <c r="D56" s="2" t="s">
        <v>24</v>
      </c>
      <c r="E56" s="2"/>
      <c r="F56" s="2">
        <v>960</v>
      </c>
      <c r="G56" s="2"/>
      <c r="H56" s="2">
        <v>500</v>
      </c>
      <c r="I56" s="2"/>
      <c r="J56" s="2"/>
      <c r="K56" s="2"/>
      <c r="L56" s="2"/>
      <c r="M56" s="2">
        <f t="shared" si="0"/>
        <v>1460</v>
      </c>
      <c r="N56" s="2">
        <v>64.150000000000006</v>
      </c>
      <c r="O56" s="7">
        <f t="shared" si="1"/>
        <v>93659.000000000015</v>
      </c>
    </row>
    <row r="57" spans="1:15" x14ac:dyDescent="0.25">
      <c r="A57" s="1">
        <v>53</v>
      </c>
      <c r="B57" s="1" t="s">
        <v>104</v>
      </c>
      <c r="C57" s="1" t="s">
        <v>105</v>
      </c>
      <c r="D57" s="1" t="s">
        <v>6</v>
      </c>
      <c r="E57" s="2"/>
      <c r="F57" s="2"/>
      <c r="G57" s="3"/>
      <c r="H57" s="3">
        <v>200</v>
      </c>
      <c r="I57" s="2"/>
      <c r="J57" s="1"/>
      <c r="K57" s="2">
        <v>400</v>
      </c>
      <c r="L57" s="2">
        <v>120</v>
      </c>
      <c r="M57" s="1">
        <f t="shared" si="0"/>
        <v>720</v>
      </c>
      <c r="N57" s="1">
        <v>5.56</v>
      </c>
      <c r="O57" s="4">
        <f t="shared" si="1"/>
        <v>4003.2</v>
      </c>
    </row>
    <row r="58" spans="1:15" x14ac:dyDescent="0.25">
      <c r="A58" s="1">
        <v>54</v>
      </c>
      <c r="B58" s="1" t="s">
        <v>106</v>
      </c>
      <c r="C58" s="1" t="s">
        <v>107</v>
      </c>
      <c r="D58" s="1" t="s">
        <v>29</v>
      </c>
      <c r="E58" s="2"/>
      <c r="F58" s="2">
        <v>3240</v>
      </c>
      <c r="G58" s="3"/>
      <c r="H58" s="3">
        <v>0</v>
      </c>
      <c r="I58" s="2">
        <v>2000</v>
      </c>
      <c r="J58" s="1"/>
      <c r="K58" s="2"/>
      <c r="L58" s="2"/>
      <c r="M58" s="1">
        <f t="shared" ref="M58:M95" si="2">SUM(E58:L58)</f>
        <v>5240</v>
      </c>
      <c r="N58" s="1">
        <v>10.24</v>
      </c>
      <c r="O58" s="4">
        <f t="shared" ref="O58:O96" si="3">SUM(N58*M58)</f>
        <v>53657.599999999999</v>
      </c>
    </row>
    <row r="59" spans="1:15" x14ac:dyDescent="0.25">
      <c r="A59" s="1">
        <v>55</v>
      </c>
      <c r="B59" s="1" t="s">
        <v>108</v>
      </c>
      <c r="C59" s="1" t="s">
        <v>109</v>
      </c>
      <c r="D59" s="1" t="s">
        <v>29</v>
      </c>
      <c r="E59" s="2"/>
      <c r="F59" s="2">
        <v>150</v>
      </c>
      <c r="G59" s="3"/>
      <c r="H59" s="3">
        <v>150</v>
      </c>
      <c r="I59" s="2"/>
      <c r="J59" s="1"/>
      <c r="K59" s="2"/>
      <c r="L59" s="2"/>
      <c r="M59" s="1">
        <f t="shared" si="2"/>
        <v>300</v>
      </c>
      <c r="N59" s="1">
        <v>7.67</v>
      </c>
      <c r="O59" s="4">
        <f t="shared" si="3"/>
        <v>2301</v>
      </c>
    </row>
    <row r="60" spans="1:15" x14ac:dyDescent="0.25">
      <c r="A60" s="1">
        <v>56</v>
      </c>
      <c r="B60" s="1" t="s">
        <v>110</v>
      </c>
      <c r="C60" s="1" t="s">
        <v>111</v>
      </c>
      <c r="D60" s="1" t="s">
        <v>97</v>
      </c>
      <c r="E60" s="2"/>
      <c r="F60" s="2"/>
      <c r="G60" s="3"/>
      <c r="H60" s="3"/>
      <c r="I60" s="2"/>
      <c r="J60" s="1"/>
      <c r="K60" s="2">
        <v>36</v>
      </c>
      <c r="L60" s="2"/>
      <c r="M60" s="1">
        <f t="shared" si="2"/>
        <v>36</v>
      </c>
      <c r="N60" s="1">
        <v>320</v>
      </c>
      <c r="O60" s="4">
        <f t="shared" si="3"/>
        <v>11520</v>
      </c>
    </row>
    <row r="61" spans="1:15" x14ac:dyDescent="0.25">
      <c r="A61" s="1">
        <v>57</v>
      </c>
      <c r="B61" s="1" t="s">
        <v>112</v>
      </c>
      <c r="C61" s="1" t="s">
        <v>113</v>
      </c>
      <c r="D61" s="1" t="s">
        <v>65</v>
      </c>
      <c r="E61" s="2"/>
      <c r="F61" s="2"/>
      <c r="G61" s="3"/>
      <c r="H61" s="3"/>
      <c r="I61" s="2">
        <v>20</v>
      </c>
      <c r="J61" s="1"/>
      <c r="K61" s="2"/>
      <c r="L61" s="2"/>
      <c r="M61" s="1">
        <f t="shared" si="2"/>
        <v>20</v>
      </c>
      <c r="N61" s="1">
        <v>134.63999999999999</v>
      </c>
      <c r="O61" s="4">
        <f t="shared" si="3"/>
        <v>2692.7999999999997</v>
      </c>
    </row>
    <row r="62" spans="1:15" x14ac:dyDescent="0.25">
      <c r="A62" s="1">
        <v>58</v>
      </c>
      <c r="B62" s="1" t="s">
        <v>114</v>
      </c>
      <c r="C62" s="1" t="s">
        <v>115</v>
      </c>
      <c r="D62" s="1" t="s">
        <v>97</v>
      </c>
      <c r="E62" s="2">
        <v>50</v>
      </c>
      <c r="F62" s="2"/>
      <c r="G62" s="3"/>
      <c r="H62" s="3">
        <v>30</v>
      </c>
      <c r="I62" s="2"/>
      <c r="J62" s="1"/>
      <c r="K62" s="2"/>
      <c r="L62" s="2">
        <v>18</v>
      </c>
      <c r="M62" s="1">
        <f t="shared" si="2"/>
        <v>98</v>
      </c>
      <c r="N62" s="1">
        <v>833.39</v>
      </c>
      <c r="O62" s="4">
        <f t="shared" si="3"/>
        <v>81672.22</v>
      </c>
    </row>
    <row r="63" spans="1:15" x14ac:dyDescent="0.25">
      <c r="A63" s="1">
        <v>59</v>
      </c>
      <c r="B63" s="1" t="s">
        <v>116</v>
      </c>
      <c r="C63" s="1" t="s">
        <v>117</v>
      </c>
      <c r="D63" s="1" t="s">
        <v>6</v>
      </c>
      <c r="E63" s="2">
        <v>2000</v>
      </c>
      <c r="F63" s="2">
        <v>4200</v>
      </c>
      <c r="G63" s="3">
        <v>2550</v>
      </c>
      <c r="H63" s="3">
        <v>5000</v>
      </c>
      <c r="I63" s="2">
        <v>500</v>
      </c>
      <c r="J63" s="1">
        <v>2000</v>
      </c>
      <c r="K63" s="2">
        <v>2000</v>
      </c>
      <c r="L63" s="2">
        <v>2000</v>
      </c>
      <c r="M63" s="1">
        <f t="shared" si="2"/>
        <v>20250</v>
      </c>
      <c r="N63" s="1">
        <v>2.1</v>
      </c>
      <c r="O63" s="4">
        <f t="shared" si="3"/>
        <v>42525</v>
      </c>
    </row>
    <row r="64" spans="1:15" x14ac:dyDescent="0.25">
      <c r="A64" s="1">
        <v>60</v>
      </c>
      <c r="B64" s="1" t="s">
        <v>116</v>
      </c>
      <c r="C64" s="1" t="s">
        <v>118</v>
      </c>
      <c r="D64" s="1" t="s">
        <v>9</v>
      </c>
      <c r="E64" s="2">
        <v>1</v>
      </c>
      <c r="F64" s="2"/>
      <c r="G64" s="3">
        <v>0</v>
      </c>
      <c r="H64" s="3"/>
      <c r="I64" s="2"/>
      <c r="J64" s="1"/>
      <c r="K64" s="2"/>
      <c r="L64" s="2"/>
      <c r="M64" s="1">
        <f t="shared" si="2"/>
        <v>1</v>
      </c>
      <c r="N64" s="1">
        <v>285.43</v>
      </c>
      <c r="O64" s="4">
        <f t="shared" si="3"/>
        <v>285.43</v>
      </c>
    </row>
    <row r="65" spans="1:15" x14ac:dyDescent="0.25">
      <c r="A65" s="1">
        <v>61</v>
      </c>
      <c r="B65" s="1" t="s">
        <v>119</v>
      </c>
      <c r="C65" s="1" t="s">
        <v>120</v>
      </c>
      <c r="D65" s="1" t="s">
        <v>121</v>
      </c>
      <c r="E65" s="2"/>
      <c r="F65" s="2"/>
      <c r="G65" s="3"/>
      <c r="H65" s="3"/>
      <c r="I65" s="2"/>
      <c r="J65" s="1"/>
      <c r="K65" s="2"/>
      <c r="L65" s="2">
        <v>5</v>
      </c>
      <c r="M65" s="1">
        <f t="shared" si="2"/>
        <v>5</v>
      </c>
      <c r="N65" s="1">
        <v>57</v>
      </c>
      <c r="O65" s="4">
        <f>SUM(N65*M65)</f>
        <v>285</v>
      </c>
    </row>
    <row r="66" spans="1:15" x14ac:dyDescent="0.25">
      <c r="A66" s="1">
        <v>62</v>
      </c>
      <c r="B66" s="1" t="s">
        <v>122</v>
      </c>
      <c r="C66" s="1" t="s">
        <v>123</v>
      </c>
      <c r="D66" s="1" t="s">
        <v>9</v>
      </c>
      <c r="E66" s="2"/>
      <c r="F66" s="2"/>
      <c r="G66" s="3">
        <v>200</v>
      </c>
      <c r="H66" s="3"/>
      <c r="I66" s="2"/>
      <c r="J66" s="1"/>
      <c r="K66" s="2"/>
      <c r="L66" s="2"/>
      <c r="M66" s="1">
        <f t="shared" si="2"/>
        <v>200</v>
      </c>
      <c r="N66" s="1">
        <v>928.45</v>
      </c>
      <c r="O66" s="4">
        <f>SUM(N66*M66)</f>
        <v>185690</v>
      </c>
    </row>
    <row r="67" spans="1:15" x14ac:dyDescent="0.25">
      <c r="A67" s="1">
        <v>63</v>
      </c>
      <c r="B67" s="2" t="s">
        <v>124</v>
      </c>
      <c r="C67" s="2" t="s">
        <v>125</v>
      </c>
      <c r="D67" s="2" t="s">
        <v>65</v>
      </c>
      <c r="E67" s="2">
        <v>30</v>
      </c>
      <c r="F67" s="2"/>
      <c r="G67" s="3"/>
      <c r="H67" s="3">
        <v>30</v>
      </c>
      <c r="I67" s="2">
        <v>10</v>
      </c>
      <c r="J67" s="2"/>
      <c r="K67" s="2"/>
      <c r="L67" s="2">
        <v>10</v>
      </c>
      <c r="M67" s="2">
        <f t="shared" si="2"/>
        <v>80</v>
      </c>
      <c r="N67" s="2">
        <v>325.73</v>
      </c>
      <c r="O67" s="7">
        <f t="shared" si="3"/>
        <v>26058.400000000001</v>
      </c>
    </row>
    <row r="68" spans="1:15" x14ac:dyDescent="0.25">
      <c r="A68" s="1">
        <v>64</v>
      </c>
      <c r="B68" s="1" t="s">
        <v>126</v>
      </c>
      <c r="C68" s="1" t="s">
        <v>127</v>
      </c>
      <c r="D68" s="1" t="s">
        <v>6</v>
      </c>
      <c r="E68" s="2">
        <v>2000</v>
      </c>
      <c r="F68" s="2"/>
      <c r="G68" s="3"/>
      <c r="H68" s="3">
        <v>2500</v>
      </c>
      <c r="I68" s="2"/>
      <c r="J68" s="1"/>
      <c r="K68" s="2">
        <v>60</v>
      </c>
      <c r="L68" s="2"/>
      <c r="M68" s="1">
        <f t="shared" si="2"/>
        <v>4560</v>
      </c>
      <c r="N68" s="1">
        <v>15.09</v>
      </c>
      <c r="O68" s="4">
        <f t="shared" si="3"/>
        <v>68810.399999999994</v>
      </c>
    </row>
    <row r="69" spans="1:15" x14ac:dyDescent="0.25">
      <c r="A69" s="1">
        <v>65</v>
      </c>
      <c r="B69" s="1" t="s">
        <v>128</v>
      </c>
      <c r="C69" s="1" t="s">
        <v>129</v>
      </c>
      <c r="D69" s="1" t="s">
        <v>6</v>
      </c>
      <c r="E69" s="2">
        <v>2800</v>
      </c>
      <c r="F69" s="2"/>
      <c r="G69" s="3">
        <v>5600</v>
      </c>
      <c r="H69" s="3">
        <v>0</v>
      </c>
      <c r="I69" s="2">
        <v>1960</v>
      </c>
      <c r="J69" s="1">
        <v>3500</v>
      </c>
      <c r="K69" s="2"/>
      <c r="L69" s="2"/>
      <c r="M69" s="1">
        <f t="shared" si="2"/>
        <v>13860</v>
      </c>
      <c r="N69" s="1">
        <v>139.51</v>
      </c>
      <c r="O69" s="4">
        <f t="shared" si="3"/>
        <v>1933608.5999999999</v>
      </c>
    </row>
    <row r="70" spans="1:15" x14ac:dyDescent="0.25">
      <c r="A70" s="1">
        <v>66</v>
      </c>
      <c r="B70" s="1" t="s">
        <v>130</v>
      </c>
      <c r="C70" s="1" t="s">
        <v>131</v>
      </c>
      <c r="D70" s="1" t="s">
        <v>9</v>
      </c>
      <c r="E70" s="2"/>
      <c r="F70" s="2">
        <v>3</v>
      </c>
      <c r="G70" s="3">
        <v>40</v>
      </c>
      <c r="H70" s="3">
        <v>4</v>
      </c>
      <c r="I70" s="2"/>
      <c r="J70" s="1"/>
      <c r="K70" s="2">
        <v>10</v>
      </c>
      <c r="L70" s="2"/>
      <c r="M70" s="1">
        <f t="shared" si="2"/>
        <v>57</v>
      </c>
      <c r="N70" s="1">
        <v>85.44</v>
      </c>
      <c r="O70" s="4">
        <f t="shared" si="3"/>
        <v>4870.08</v>
      </c>
    </row>
    <row r="71" spans="1:15" x14ac:dyDescent="0.25">
      <c r="A71" s="1">
        <v>67</v>
      </c>
      <c r="B71" s="1" t="s">
        <v>132</v>
      </c>
      <c r="C71" s="1" t="s">
        <v>133</v>
      </c>
      <c r="D71" s="1" t="s">
        <v>9</v>
      </c>
      <c r="E71" s="2">
        <v>20</v>
      </c>
      <c r="F71" s="2"/>
      <c r="G71" s="3"/>
      <c r="H71" s="3">
        <v>30</v>
      </c>
      <c r="I71" s="2"/>
      <c r="J71" s="1"/>
      <c r="K71" s="2">
        <v>5</v>
      </c>
      <c r="L71" s="2">
        <v>0</v>
      </c>
      <c r="M71" s="1">
        <f t="shared" si="2"/>
        <v>55</v>
      </c>
      <c r="N71" s="1">
        <v>90</v>
      </c>
      <c r="O71" s="4">
        <f t="shared" si="3"/>
        <v>4950</v>
      </c>
    </row>
    <row r="72" spans="1:15" x14ac:dyDescent="0.25">
      <c r="A72" s="1">
        <v>68</v>
      </c>
      <c r="B72" s="1" t="s">
        <v>134</v>
      </c>
      <c r="C72" s="1" t="s">
        <v>135</v>
      </c>
      <c r="D72" s="1" t="s">
        <v>19</v>
      </c>
      <c r="E72" s="5">
        <v>3000</v>
      </c>
      <c r="F72" s="2">
        <v>37000</v>
      </c>
      <c r="G72" s="3">
        <v>200</v>
      </c>
      <c r="H72" s="3">
        <v>40000</v>
      </c>
      <c r="I72" s="2">
        <v>5000</v>
      </c>
      <c r="J72" s="1">
        <v>1200</v>
      </c>
      <c r="K72" s="2">
        <v>2000</v>
      </c>
      <c r="L72" s="2">
        <v>4000</v>
      </c>
      <c r="M72" s="1">
        <f t="shared" si="2"/>
        <v>92400</v>
      </c>
      <c r="N72" s="1">
        <v>10.98</v>
      </c>
      <c r="O72" s="4">
        <f t="shared" si="3"/>
        <v>1014552</v>
      </c>
    </row>
    <row r="73" spans="1:15" x14ac:dyDescent="0.25">
      <c r="A73" s="1">
        <v>69</v>
      </c>
      <c r="B73" s="1" t="s">
        <v>136</v>
      </c>
      <c r="C73" s="1" t="s">
        <v>137</v>
      </c>
      <c r="D73" s="1" t="s">
        <v>97</v>
      </c>
      <c r="E73" s="2"/>
      <c r="F73" s="2"/>
      <c r="G73" s="3"/>
      <c r="H73" s="3"/>
      <c r="I73" s="2"/>
      <c r="J73" s="1"/>
      <c r="K73" s="2"/>
      <c r="L73" s="2">
        <v>12</v>
      </c>
      <c r="M73" s="1">
        <f t="shared" si="2"/>
        <v>12</v>
      </c>
      <c r="N73" s="1">
        <v>518.76</v>
      </c>
      <c r="O73" s="4">
        <f t="shared" si="3"/>
        <v>6225.12</v>
      </c>
    </row>
    <row r="74" spans="1:15" x14ac:dyDescent="0.25">
      <c r="A74" s="1">
        <v>70</v>
      </c>
      <c r="B74" s="1" t="s">
        <v>138</v>
      </c>
      <c r="C74" s="1" t="s">
        <v>139</v>
      </c>
      <c r="D74" s="1" t="s">
        <v>97</v>
      </c>
      <c r="E74" s="2"/>
      <c r="F74" s="2"/>
      <c r="G74" s="3"/>
      <c r="H74" s="3"/>
      <c r="I74" s="2"/>
      <c r="J74" s="1"/>
      <c r="K74" s="2"/>
      <c r="L74" s="2">
        <v>5</v>
      </c>
      <c r="M74" s="1">
        <f t="shared" si="2"/>
        <v>5</v>
      </c>
      <c r="N74" s="1">
        <v>652.41999999999996</v>
      </c>
      <c r="O74" s="4">
        <f t="shared" si="3"/>
        <v>3262.1</v>
      </c>
    </row>
    <row r="75" spans="1:15" x14ac:dyDescent="0.25">
      <c r="A75" s="1">
        <v>71</v>
      </c>
      <c r="B75" s="1" t="s">
        <v>140</v>
      </c>
      <c r="C75" s="1" t="s">
        <v>141</v>
      </c>
      <c r="D75" s="1" t="s">
        <v>6</v>
      </c>
      <c r="E75" s="2"/>
      <c r="F75" s="2"/>
      <c r="G75" s="3"/>
      <c r="H75" s="3"/>
      <c r="I75" s="2">
        <v>500</v>
      </c>
      <c r="J75" s="1"/>
      <c r="K75" s="2"/>
      <c r="L75" s="2"/>
      <c r="M75" s="1">
        <f t="shared" si="2"/>
        <v>500</v>
      </c>
      <c r="N75" s="1">
        <v>21.46</v>
      </c>
      <c r="O75" s="4">
        <f t="shared" si="3"/>
        <v>10730</v>
      </c>
    </row>
    <row r="76" spans="1:15" ht="46.5" customHeight="1" x14ac:dyDescent="0.25">
      <c r="A76" s="1">
        <v>72</v>
      </c>
      <c r="B76" s="1" t="s">
        <v>142</v>
      </c>
      <c r="C76" s="6" t="s">
        <v>143</v>
      </c>
      <c r="D76" s="1" t="s">
        <v>6</v>
      </c>
      <c r="E76" s="2"/>
      <c r="F76" s="2"/>
      <c r="G76" s="3"/>
      <c r="H76" s="3">
        <v>200</v>
      </c>
      <c r="I76" s="2"/>
      <c r="J76" s="1">
        <v>250</v>
      </c>
      <c r="K76" s="2">
        <v>100</v>
      </c>
      <c r="L76" s="2"/>
      <c r="M76" s="1">
        <f t="shared" si="2"/>
        <v>550</v>
      </c>
      <c r="N76" s="1">
        <v>4.16</v>
      </c>
      <c r="O76" s="4">
        <f t="shared" si="3"/>
        <v>2288</v>
      </c>
    </row>
    <row r="77" spans="1:15" ht="36" customHeight="1" x14ac:dyDescent="0.25">
      <c r="A77" s="1">
        <v>73</v>
      </c>
      <c r="B77" s="1" t="s">
        <v>142</v>
      </c>
      <c r="C77" s="6" t="s">
        <v>144</v>
      </c>
      <c r="D77" s="1" t="s">
        <v>145</v>
      </c>
      <c r="E77" s="2"/>
      <c r="F77" s="2"/>
      <c r="G77" s="3">
        <v>5</v>
      </c>
      <c r="H77" s="3">
        <v>20</v>
      </c>
      <c r="I77" s="2"/>
      <c r="J77" s="1"/>
      <c r="K77" s="2"/>
      <c r="L77" s="2">
        <v>5</v>
      </c>
      <c r="M77" s="1">
        <f t="shared" si="2"/>
        <v>30</v>
      </c>
      <c r="N77" s="1">
        <v>477.92</v>
      </c>
      <c r="O77" s="4">
        <f t="shared" si="3"/>
        <v>14337.6</v>
      </c>
    </row>
    <row r="78" spans="1:15" x14ac:dyDescent="0.25">
      <c r="A78" s="1">
        <v>74</v>
      </c>
      <c r="B78" s="1" t="s">
        <v>146</v>
      </c>
      <c r="C78" s="1" t="s">
        <v>147</v>
      </c>
      <c r="D78" s="1" t="s">
        <v>32</v>
      </c>
      <c r="E78" s="2"/>
      <c r="F78" s="2">
        <v>8</v>
      </c>
      <c r="G78" s="3"/>
      <c r="H78" s="3">
        <v>0</v>
      </c>
      <c r="I78" s="2"/>
      <c r="J78" s="1"/>
      <c r="K78" s="2"/>
      <c r="L78" s="2"/>
      <c r="M78" s="1">
        <f t="shared" si="2"/>
        <v>8</v>
      </c>
      <c r="N78" s="1">
        <v>102.05</v>
      </c>
      <c r="O78" s="4">
        <f t="shared" si="3"/>
        <v>816.4</v>
      </c>
    </row>
    <row r="79" spans="1:15" x14ac:dyDescent="0.25">
      <c r="A79" s="1">
        <v>75</v>
      </c>
      <c r="B79" s="1" t="s">
        <v>148</v>
      </c>
      <c r="C79" s="1" t="s">
        <v>149</v>
      </c>
      <c r="D79" s="1" t="s">
        <v>150</v>
      </c>
      <c r="E79" s="2"/>
      <c r="F79" s="2">
        <v>7000</v>
      </c>
      <c r="G79" s="3"/>
      <c r="H79" s="3">
        <v>0</v>
      </c>
      <c r="I79" s="2">
        <v>1000</v>
      </c>
      <c r="J79" s="1"/>
      <c r="K79" s="2"/>
      <c r="L79" s="2"/>
      <c r="M79" s="1">
        <f t="shared" si="2"/>
        <v>8000</v>
      </c>
      <c r="N79" s="1">
        <v>30.46</v>
      </c>
      <c r="O79" s="4">
        <f t="shared" si="3"/>
        <v>243680</v>
      </c>
    </row>
    <row r="80" spans="1:15" x14ac:dyDescent="0.25">
      <c r="A80" s="1">
        <v>76</v>
      </c>
      <c r="B80" s="1" t="s">
        <v>148</v>
      </c>
      <c r="C80" s="1" t="s">
        <v>151</v>
      </c>
      <c r="D80" s="1" t="s">
        <v>19</v>
      </c>
      <c r="E80" s="2"/>
      <c r="F80" s="2">
        <v>55</v>
      </c>
      <c r="G80" s="3"/>
      <c r="H80" s="3">
        <v>2500</v>
      </c>
      <c r="I80" s="2"/>
      <c r="J80" s="1">
        <v>100</v>
      </c>
      <c r="K80" s="2"/>
      <c r="L80" s="2"/>
      <c r="M80" s="1">
        <f t="shared" si="2"/>
        <v>2655</v>
      </c>
      <c r="N80" s="1">
        <v>84.62</v>
      </c>
      <c r="O80" s="4">
        <f t="shared" si="3"/>
        <v>224666.1</v>
      </c>
    </row>
    <row r="81" spans="1:15" x14ac:dyDescent="0.25">
      <c r="A81" s="1">
        <v>77</v>
      </c>
      <c r="B81" s="1" t="s">
        <v>152</v>
      </c>
      <c r="C81" s="1" t="s">
        <v>153</v>
      </c>
      <c r="D81" s="1" t="s">
        <v>6</v>
      </c>
      <c r="E81" s="5">
        <v>100000</v>
      </c>
      <c r="F81" s="2">
        <v>6800</v>
      </c>
      <c r="G81" s="3">
        <v>90000</v>
      </c>
      <c r="H81" s="3">
        <v>15000</v>
      </c>
      <c r="I81" s="2">
        <v>90000</v>
      </c>
      <c r="J81" s="1">
        <v>25000</v>
      </c>
      <c r="K81" s="2">
        <v>15000</v>
      </c>
      <c r="L81" s="2">
        <v>10000</v>
      </c>
      <c r="M81" s="1">
        <f t="shared" si="2"/>
        <v>351800</v>
      </c>
      <c r="N81" s="1">
        <v>7.62</v>
      </c>
      <c r="O81" s="4">
        <f t="shared" si="3"/>
        <v>2680716</v>
      </c>
    </row>
    <row r="82" spans="1:15" x14ac:dyDescent="0.25">
      <c r="A82" s="1">
        <v>78</v>
      </c>
      <c r="B82" s="1" t="s">
        <v>154</v>
      </c>
      <c r="C82" s="1" t="s">
        <v>155</v>
      </c>
      <c r="D82" s="1" t="s">
        <v>9</v>
      </c>
      <c r="E82" s="2">
        <v>50</v>
      </c>
      <c r="F82" s="2">
        <v>1410</v>
      </c>
      <c r="G82" s="3">
        <v>0</v>
      </c>
      <c r="H82" s="3">
        <v>0</v>
      </c>
      <c r="I82" s="2"/>
      <c r="J82" s="1"/>
      <c r="K82" s="2">
        <v>20</v>
      </c>
      <c r="L82" s="2"/>
      <c r="M82" s="1">
        <f t="shared" si="2"/>
        <v>1480</v>
      </c>
      <c r="N82" s="1">
        <v>189.7</v>
      </c>
      <c r="O82" s="4">
        <f t="shared" si="3"/>
        <v>280756</v>
      </c>
    </row>
    <row r="83" spans="1:15" x14ac:dyDescent="0.25">
      <c r="A83" s="1">
        <v>79</v>
      </c>
      <c r="B83" s="1" t="s">
        <v>156</v>
      </c>
      <c r="C83" s="1" t="s">
        <v>157</v>
      </c>
      <c r="D83" s="1" t="s">
        <v>97</v>
      </c>
      <c r="E83" s="2"/>
      <c r="F83" s="2"/>
      <c r="G83" s="3"/>
      <c r="H83" s="3"/>
      <c r="I83" s="2"/>
      <c r="J83" s="1"/>
      <c r="K83" s="2"/>
      <c r="L83" s="2">
        <v>5</v>
      </c>
      <c r="M83" s="1">
        <f t="shared" si="2"/>
        <v>5</v>
      </c>
      <c r="N83" s="1">
        <v>761.96</v>
      </c>
      <c r="O83" s="4">
        <f t="shared" si="3"/>
        <v>3809.8</v>
      </c>
    </row>
    <row r="84" spans="1:15" x14ac:dyDescent="0.25">
      <c r="A84" s="1">
        <v>80</v>
      </c>
      <c r="B84" s="1" t="s">
        <v>158</v>
      </c>
      <c r="C84" s="1" t="s">
        <v>159</v>
      </c>
      <c r="D84" s="1" t="s">
        <v>150</v>
      </c>
      <c r="E84" s="2"/>
      <c r="F84" s="2">
        <v>40800</v>
      </c>
      <c r="G84" s="3"/>
      <c r="H84" s="3">
        <v>20000</v>
      </c>
      <c r="I84" s="2"/>
      <c r="J84" s="1">
        <v>3500</v>
      </c>
      <c r="K84" s="2"/>
      <c r="L84" s="2">
        <v>1000</v>
      </c>
      <c r="M84" s="1">
        <f t="shared" si="2"/>
        <v>65300</v>
      </c>
      <c r="N84" s="1">
        <v>31.68</v>
      </c>
      <c r="O84" s="4">
        <f t="shared" si="3"/>
        <v>2068704</v>
      </c>
    </row>
    <row r="85" spans="1:15" x14ac:dyDescent="0.25">
      <c r="A85" s="1">
        <v>81</v>
      </c>
      <c r="B85" s="1" t="s">
        <v>160</v>
      </c>
      <c r="C85" s="1" t="s">
        <v>161</v>
      </c>
      <c r="D85" s="1" t="s">
        <v>6</v>
      </c>
      <c r="E85" s="2">
        <v>300</v>
      </c>
      <c r="F85" s="2"/>
      <c r="G85" s="3">
        <v>600</v>
      </c>
      <c r="H85" s="3">
        <v>500</v>
      </c>
      <c r="I85" s="2">
        <v>500</v>
      </c>
      <c r="J85" s="1">
        <v>500</v>
      </c>
      <c r="K85" s="2"/>
      <c r="L85" s="2">
        <v>500</v>
      </c>
      <c r="M85" s="1">
        <f t="shared" si="2"/>
        <v>2900</v>
      </c>
      <c r="N85" s="1">
        <v>1.78</v>
      </c>
      <c r="O85" s="4">
        <f t="shared" si="3"/>
        <v>5162</v>
      </c>
    </row>
    <row r="86" spans="1:15" x14ac:dyDescent="0.25">
      <c r="A86" s="1">
        <v>82</v>
      </c>
      <c r="B86" s="1" t="s">
        <v>162</v>
      </c>
      <c r="C86" s="1" t="s">
        <v>163</v>
      </c>
      <c r="D86" s="1" t="s">
        <v>6</v>
      </c>
      <c r="E86" s="2"/>
      <c r="F86" s="2"/>
      <c r="G86" s="3"/>
      <c r="H86" s="3">
        <v>14000</v>
      </c>
      <c r="I86" s="2"/>
      <c r="J86" s="1"/>
      <c r="K86" s="2"/>
      <c r="L86" s="2">
        <v>440</v>
      </c>
      <c r="M86" s="1">
        <f t="shared" si="2"/>
        <v>14440</v>
      </c>
      <c r="N86" s="1">
        <v>11.16</v>
      </c>
      <c r="O86" s="4">
        <f t="shared" si="3"/>
        <v>161150.39999999999</v>
      </c>
    </row>
    <row r="87" spans="1:15" x14ac:dyDescent="0.25">
      <c r="A87" s="1">
        <v>83</v>
      </c>
      <c r="B87" s="1" t="s">
        <v>164</v>
      </c>
      <c r="C87" s="1" t="s">
        <v>165</v>
      </c>
      <c r="D87" s="1" t="s">
        <v>9</v>
      </c>
      <c r="E87" s="2"/>
      <c r="F87" s="2"/>
      <c r="G87" s="3"/>
      <c r="H87" s="3">
        <v>5</v>
      </c>
      <c r="I87" s="2"/>
      <c r="J87" s="1"/>
      <c r="K87" s="2">
        <v>10</v>
      </c>
      <c r="L87" s="2"/>
      <c r="M87" s="1">
        <f t="shared" si="2"/>
        <v>15</v>
      </c>
      <c r="N87" s="1">
        <v>425.86</v>
      </c>
      <c r="O87" s="4">
        <f t="shared" si="3"/>
        <v>6387.9000000000005</v>
      </c>
    </row>
    <row r="88" spans="1:15" x14ac:dyDescent="0.25">
      <c r="A88" s="1">
        <v>84</v>
      </c>
      <c r="B88" s="1" t="s">
        <v>166</v>
      </c>
      <c r="C88" s="1" t="s">
        <v>167</v>
      </c>
      <c r="D88" s="1" t="s">
        <v>29</v>
      </c>
      <c r="E88" s="2"/>
      <c r="F88" s="2">
        <v>320</v>
      </c>
      <c r="G88" s="3"/>
      <c r="H88" s="3">
        <v>0</v>
      </c>
      <c r="I88" s="2"/>
      <c r="J88" s="1"/>
      <c r="K88" s="2">
        <v>20</v>
      </c>
      <c r="L88" s="2">
        <v>200</v>
      </c>
      <c r="M88" s="1">
        <f t="shared" si="2"/>
        <v>540</v>
      </c>
      <c r="N88" s="1">
        <v>1.07</v>
      </c>
      <c r="O88" s="4">
        <f t="shared" si="3"/>
        <v>577.80000000000007</v>
      </c>
    </row>
    <row r="89" spans="1:15" x14ac:dyDescent="0.25">
      <c r="A89" s="1">
        <v>85</v>
      </c>
      <c r="B89" s="1" t="s">
        <v>168</v>
      </c>
      <c r="C89" s="1" t="s">
        <v>169</v>
      </c>
      <c r="D89" s="1" t="s">
        <v>6</v>
      </c>
      <c r="E89" s="2"/>
      <c r="F89" s="2"/>
      <c r="G89" s="3"/>
      <c r="H89" s="3">
        <v>90000</v>
      </c>
      <c r="I89" s="2"/>
      <c r="J89" s="1">
        <v>5000</v>
      </c>
      <c r="K89" s="2"/>
      <c r="L89" s="2">
        <v>750</v>
      </c>
      <c r="M89" s="1">
        <f t="shared" si="2"/>
        <v>95750</v>
      </c>
      <c r="N89" s="1">
        <v>4.38</v>
      </c>
      <c r="O89" s="4">
        <f t="shared" si="3"/>
        <v>419385</v>
      </c>
    </row>
    <row r="90" spans="1:15" x14ac:dyDescent="0.25">
      <c r="A90" s="1">
        <v>86</v>
      </c>
      <c r="B90" s="1" t="s">
        <v>170</v>
      </c>
      <c r="C90" s="1" t="s">
        <v>171</v>
      </c>
      <c r="D90" s="1" t="s">
        <v>145</v>
      </c>
      <c r="E90" s="2"/>
      <c r="F90" s="2"/>
      <c r="G90" s="3"/>
      <c r="H90" s="3">
        <v>50</v>
      </c>
      <c r="I90" s="2"/>
      <c r="J90" s="1"/>
      <c r="K90" s="2">
        <v>3</v>
      </c>
      <c r="L90" s="2"/>
      <c r="M90" s="1">
        <f t="shared" si="2"/>
        <v>53</v>
      </c>
      <c r="N90" s="1">
        <v>172.32</v>
      </c>
      <c r="O90" s="4">
        <f t="shared" si="3"/>
        <v>9132.9599999999991</v>
      </c>
    </row>
    <row r="91" spans="1:15" x14ac:dyDescent="0.25">
      <c r="A91" s="1">
        <v>87</v>
      </c>
      <c r="B91" s="1" t="s">
        <v>172</v>
      </c>
      <c r="C91" s="1" t="s">
        <v>173</v>
      </c>
      <c r="D91" s="1" t="s">
        <v>6</v>
      </c>
      <c r="E91" s="2"/>
      <c r="F91" s="2"/>
      <c r="G91" s="3"/>
      <c r="H91" s="3"/>
      <c r="I91" s="2">
        <v>2100</v>
      </c>
      <c r="J91" s="1"/>
      <c r="K91" s="2"/>
      <c r="L91" s="2">
        <v>500</v>
      </c>
      <c r="M91" s="1">
        <f t="shared" si="2"/>
        <v>2600</v>
      </c>
      <c r="N91" s="1">
        <v>1.32</v>
      </c>
      <c r="O91" s="4">
        <f t="shared" si="3"/>
        <v>3432</v>
      </c>
    </row>
    <row r="92" spans="1:15" x14ac:dyDescent="0.25">
      <c r="A92" s="1">
        <v>88</v>
      </c>
      <c r="B92" s="1" t="s">
        <v>174</v>
      </c>
      <c r="C92" s="1" t="s">
        <v>175</v>
      </c>
      <c r="D92" s="1" t="s">
        <v>29</v>
      </c>
      <c r="E92" s="5">
        <v>2000</v>
      </c>
      <c r="F92" s="2">
        <v>60000</v>
      </c>
      <c r="G92" s="3">
        <v>2000</v>
      </c>
      <c r="H92" s="3">
        <v>30000</v>
      </c>
      <c r="I92" s="2">
        <v>3500</v>
      </c>
      <c r="J92" s="1"/>
      <c r="K92" s="2">
        <v>15000</v>
      </c>
      <c r="L92" s="2">
        <v>1600</v>
      </c>
      <c r="M92" s="1">
        <f t="shared" si="2"/>
        <v>114100</v>
      </c>
      <c r="N92" s="1">
        <v>1.99</v>
      </c>
      <c r="O92" s="4">
        <f t="shared" si="3"/>
        <v>227059</v>
      </c>
    </row>
    <row r="93" spans="1:15" x14ac:dyDescent="0.25">
      <c r="A93" s="1">
        <v>89</v>
      </c>
      <c r="B93" s="1" t="s">
        <v>176</v>
      </c>
      <c r="C93" s="1" t="s">
        <v>177</v>
      </c>
      <c r="D93" s="1" t="s">
        <v>9</v>
      </c>
      <c r="E93" s="2">
        <v>1000</v>
      </c>
      <c r="F93" s="2">
        <v>3500</v>
      </c>
      <c r="G93" s="3">
        <v>250</v>
      </c>
      <c r="H93" s="3">
        <v>2000</v>
      </c>
      <c r="I93" s="2">
        <v>500</v>
      </c>
      <c r="J93" s="1">
        <v>200</v>
      </c>
      <c r="K93" s="2">
        <v>700</v>
      </c>
      <c r="L93" s="2">
        <v>0</v>
      </c>
      <c r="M93" s="1">
        <f t="shared" si="2"/>
        <v>8150</v>
      </c>
      <c r="N93" s="1">
        <v>95.58</v>
      </c>
      <c r="O93" s="4">
        <f t="shared" si="3"/>
        <v>778977</v>
      </c>
    </row>
    <row r="94" spans="1:15" x14ac:dyDescent="0.25">
      <c r="A94" s="1">
        <v>90</v>
      </c>
      <c r="B94" s="1" t="s">
        <v>176</v>
      </c>
      <c r="C94" s="1" t="s">
        <v>178</v>
      </c>
      <c r="D94" s="1" t="s">
        <v>9</v>
      </c>
      <c r="E94" s="2">
        <v>500</v>
      </c>
      <c r="F94" s="2">
        <v>2000</v>
      </c>
      <c r="G94" s="3">
        <v>250</v>
      </c>
      <c r="H94" s="3">
        <v>8600</v>
      </c>
      <c r="I94" s="2">
        <v>500</v>
      </c>
      <c r="J94" s="1">
        <v>200</v>
      </c>
      <c r="K94" s="2">
        <v>300</v>
      </c>
      <c r="L94" s="2">
        <v>10</v>
      </c>
      <c r="M94" s="1">
        <f t="shared" si="2"/>
        <v>12360</v>
      </c>
      <c r="N94" s="1">
        <v>64.8</v>
      </c>
      <c r="O94" s="4">
        <f t="shared" si="3"/>
        <v>800928</v>
      </c>
    </row>
    <row r="95" spans="1:15" x14ac:dyDescent="0.25">
      <c r="A95" s="1">
        <v>91</v>
      </c>
      <c r="B95" s="1" t="s">
        <v>176</v>
      </c>
      <c r="C95" s="1" t="s">
        <v>179</v>
      </c>
      <c r="D95" s="1" t="s">
        <v>9</v>
      </c>
      <c r="E95" s="2"/>
      <c r="F95" s="2"/>
      <c r="G95" s="3">
        <v>500</v>
      </c>
      <c r="H95" s="3">
        <v>300</v>
      </c>
      <c r="I95" s="2">
        <v>200</v>
      </c>
      <c r="J95" s="1">
        <v>90</v>
      </c>
      <c r="K95" s="2">
        <v>20</v>
      </c>
      <c r="L95" s="2"/>
      <c r="M95" s="1">
        <f t="shared" si="2"/>
        <v>1110</v>
      </c>
      <c r="N95" s="1">
        <v>137.81</v>
      </c>
      <c r="O95" s="4">
        <f t="shared" si="3"/>
        <v>152969.1</v>
      </c>
    </row>
    <row r="96" spans="1:15" x14ac:dyDescent="0.25">
      <c r="A96" s="1">
        <v>92</v>
      </c>
      <c r="B96" s="1" t="s">
        <v>176</v>
      </c>
      <c r="C96" s="1" t="s">
        <v>180</v>
      </c>
      <c r="D96" s="1" t="s">
        <v>9</v>
      </c>
      <c r="E96" s="2">
        <v>10</v>
      </c>
      <c r="F96" s="2">
        <v>10</v>
      </c>
      <c r="G96" s="3">
        <v>100</v>
      </c>
      <c r="H96" s="3">
        <v>100</v>
      </c>
      <c r="I96" s="2">
        <v>100</v>
      </c>
      <c r="J96" s="1">
        <v>50</v>
      </c>
      <c r="K96" s="2">
        <v>20</v>
      </c>
      <c r="L96" s="2">
        <v>0</v>
      </c>
      <c r="M96" s="1">
        <f>SUM(E96:L96)</f>
        <v>390</v>
      </c>
      <c r="N96" s="1">
        <v>67.2</v>
      </c>
      <c r="O96" s="4">
        <f t="shared" si="3"/>
        <v>26208</v>
      </c>
    </row>
    <row r="97" spans="1:15" ht="18.75" x14ac:dyDescent="0.3">
      <c r="A97" s="8" t="s">
        <v>182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0">
        <f>SUM(O5:O96)</f>
        <v>25331215.510000009</v>
      </c>
    </row>
  </sheetData>
  <mergeCells count="1">
    <mergeCell ref="B4:C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2019-06-07T05:56:08Z</dcterms:created>
  <dcterms:modified xsi:type="dcterms:W3CDTF">2019-06-07T09:31:58Z</dcterms:modified>
</cp:coreProperties>
</file>